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2915" activeTab="0"/>
  </bookViews>
  <sheets>
    <sheet name="ZA NARUDŽBU" sheetId="1" r:id="rId1"/>
  </sheets>
  <definedNames/>
  <calcPr fullCalcOnLoad="1"/>
</workbook>
</file>

<file path=xl/sharedStrings.xml><?xml version="1.0" encoding="utf-8"?>
<sst xmlns="http://schemas.openxmlformats.org/spreadsheetml/2006/main" count="340" uniqueCount="171">
  <si>
    <t>Osnovna škola "Dobriša Cesarić"</t>
  </si>
  <si>
    <t>Slavonska 8</t>
  </si>
  <si>
    <t>34000 Požega</t>
  </si>
  <si>
    <t>OIB 58790090389</t>
  </si>
  <si>
    <t>Predmet</t>
  </si>
  <si>
    <t>Kat. Br.</t>
  </si>
  <si>
    <t>Naziv udžbenika</t>
  </si>
  <si>
    <t>Autor(i)</t>
  </si>
  <si>
    <t>Vrsta izdanja</t>
  </si>
  <si>
    <t>Nakladnik</t>
  </si>
  <si>
    <t>Cijena</t>
  </si>
  <si>
    <t>Broj komada</t>
  </si>
  <si>
    <t>Iznos</t>
  </si>
  <si>
    <t>PDV</t>
  </si>
  <si>
    <t>UKUPAN IZNOS</t>
  </si>
  <si>
    <t>Osnovna škola - redovni program - 1. razred osnovne škole</t>
  </si>
  <si>
    <t>Kristina Čajo Anđel, Daška Domljan, Ankica Knezović, Danka Singer</t>
  </si>
  <si>
    <t>radni udžbenik</t>
  </si>
  <si>
    <t>PROFIL KLETT</t>
  </si>
  <si>
    <t>MATEMATIKA</t>
  </si>
  <si>
    <t>Sanja Jakovljević Rogić, Dubravka Miklec, Graciella Prtajin</t>
  </si>
  <si>
    <t>ŠK</t>
  </si>
  <si>
    <t>PRIRODA I DRUŠTVO</t>
  </si>
  <si>
    <t>GK</t>
  </si>
  <si>
    <t>HRVATSKI JEZIK - KNJIŽEVNOST I JEZIK</t>
  </si>
  <si>
    <t>KS</t>
  </si>
  <si>
    <t>ALFA</t>
  </si>
  <si>
    <t>INFORMATIKA - IZBORNI PREDMET</t>
  </si>
  <si>
    <t>MOJA DOMENA 1 : udžbenik iz informatike za prvi razred osnovne škole</t>
  </si>
  <si>
    <t>Blaženka Rihter, Karmen Toić Dlačić</t>
  </si>
  <si>
    <t>udžbenik</t>
  </si>
  <si>
    <t>KATOLIČKI VJERONAUK - IZBORNI PREDMET</t>
  </si>
  <si>
    <t>Josip Šimunović, Tihana Petković, Suzana Lipovac</t>
  </si>
  <si>
    <t>Osnovna škola - redovni program - 2. razred osnovne škole</t>
  </si>
  <si>
    <t>ENGLESKI JEZIK - II.GODINA UČENJA, I.STRANI JEZIK</t>
  </si>
  <si>
    <t>NEW BUILDING BLOCKS 2 : udžbenik engleskoga jezika za drugi razred osnovne škole, druga godina učenja</t>
  </si>
  <si>
    <t>MOJ SRETNI BROJ 2 : udžbenik matematike s dodatnim digitalnim sadržajima u drugom razredu osnovne škole</t>
  </si>
  <si>
    <t>udžbenik s dodatnim digitalnim sadržajima</t>
  </si>
  <si>
    <t>ISTRAŽUJEMO NAŠ SVIJET 2 : udžbenik prirode i društva s dodatnim digitalnim sadržajima u drugome razredu osnovne škole</t>
  </si>
  <si>
    <t>Tamara Kisovar Ivanda, Alena Letina</t>
  </si>
  <si>
    <t>GLAZBENA KULTURA</t>
  </si>
  <si>
    <t>SVIJET RIJEČI 2, I. I II. DIO : integrirani radni udžbenik hrvatskoga jezika s dodatnim digitalnim sadržajima u drugom razredu osnovne škole - 1. dio i 2. dio</t>
  </si>
  <si>
    <t>Ankica Španić, Jadranka Jurić, Terezija Zokić, Benita Vladušić</t>
  </si>
  <si>
    <t>radni udžbenik s dodatnim digitalnim sadržajima</t>
  </si>
  <si>
    <t>MOJA DOMENA 2 : udžbenik iz informatike za drugi razred osnovne škole</t>
  </si>
  <si>
    <t>Osnovna škola - redovni program - 3. razred osnovne škole</t>
  </si>
  <si>
    <t>ENGLESKI JEZIK - III.GODINA UČENJA, I.STRANI JEZIK</t>
  </si>
  <si>
    <t>NEW BUILDING BLOCKS 3 : udžbenik engleskoga jezika za treći razred osnovne škole, treća godina učenja</t>
  </si>
  <si>
    <t>Kristina Čajo Anđel, Ankica Knezović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</si>
  <si>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</si>
  <si>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</si>
  <si>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</si>
  <si>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SVIJET RIJEČI 3, I. I II. DIO : integrirani radni udžbenik hrvatskoga jezika s dodatnim digitalnim sadržajima u trećem razredu osnovne škole - 1. dio i 2. dio</t>
  </si>
  <si>
    <t>MOJA DOMENA 3 : udžbenik iz informatike za treći razred osnovne škole</t>
  </si>
  <si>
    <t>U LJUBAVI I POMIRENJU : udžbenik za katolički vjeronauk trećega razreda osnovne škole</t>
  </si>
  <si>
    <t>Ante Pavlović, Ivica Pažin, Mirjana Džambo Šporec</t>
  </si>
  <si>
    <t>Osnovna škola - redovni program - 4. razred osnovne škole</t>
  </si>
  <si>
    <t>ENGLESKI JEZIK - IV.GODINA UČENJA, I.STRANI JEZIK</t>
  </si>
  <si>
    <t>MOJA DOMENA 4 : udžbenik iz informatike za četvrti razred osnovne škole</t>
  </si>
  <si>
    <t>Julijana Levak, Iva Močibob, Jasmina Sandalić, Ida Pettö, Ksenija Budija</t>
  </si>
  <si>
    <t>GEOGRAFIJA</t>
  </si>
  <si>
    <t>POVIJEST</t>
  </si>
  <si>
    <t>LIKOVNA KULTURA</t>
  </si>
  <si>
    <t>TEHNIČKA KULTURA</t>
  </si>
  <si>
    <t>INFORMATIKA</t>
  </si>
  <si>
    <t>Ivana Kirin, Marinko Uremović</t>
  </si>
  <si>
    <t>Giorgio Motta, Elzbieta Krulak-Kempisty, Claudia Brass, Dagmar Glück, Mirjana Klobučar</t>
  </si>
  <si>
    <t>Osnovna škola - redovni program - 6. razred osnovne škole</t>
  </si>
  <si>
    <t xml:space="preserve">HRVATSKI JEZIK  </t>
  </si>
  <si>
    <t>HRVATSKI BEZ GRANICA 6, I. I II. DIO : integrirani udžbenik hrvatskoga jezika i književnosti s dodatnim digitalnim sadržajima u šestome razredu osnovne škole</t>
  </si>
  <si>
    <t>Saida Deljac, Vedrana Gregurić, Nenad Hajdinjak, Boris Počuča, Darko Rakić, Silvana Svetličić</t>
  </si>
  <si>
    <t>ENGLESKI JEZIK - VI.GODINA UČENJA, I.STRANI JEZIK</t>
  </si>
  <si>
    <t>HELLO, WORLD! : udžbenik engleskog jezika za šesti razred osnovne škole, šesta godina učenja</t>
  </si>
  <si>
    <t>NJEMAČKI JEZIK - III. GODINA UČENJA, II. STRANI JEZIK</t>
  </si>
  <si>
    <t>MAXIMAL 3 : udžbenik njemačkoga jezika za šesti razred osnovne škole, treća godina učenja</t>
  </si>
  <si>
    <t>Osnovna škola - redovni program - 7. razred osnovne škole</t>
  </si>
  <si>
    <t>HRVATSKI JEZIK</t>
  </si>
  <si>
    <t>ENGLESKI JEZIK - VII.GODINA UČENJA, I.STRANI JEZIK</t>
  </si>
  <si>
    <t>HELLO, WORLD! : udžbenik engleskog jezika za sedmi razred osnovne škole, sedma godina učenja</t>
  </si>
  <si>
    <t>Sanja Božinović, Snježana Pavić, Mia Šavrljuga</t>
  </si>
  <si>
    <t>BIOLOGIJA</t>
  </si>
  <si>
    <t>FIZIKA</t>
  </si>
  <si>
    <t>KEMIJA</t>
  </si>
  <si>
    <t>SVEUKUPNO:</t>
  </si>
  <si>
    <t xml:space="preserve"> UDŽBENICI ZA NABAVU ZA ŠKOLSKU GODINU 2021./2022.</t>
  </si>
  <si>
    <t>ČITAM I PIŠEM 1, HRVATSKA POČETNICA : radni udžbenik za prvi razred osnovne škole</t>
  </si>
  <si>
    <t>Dunja Pavličević-Franić, Vladimira Velički, Katarina Aladrović Slovaček, Vlatka Domišljanović</t>
  </si>
  <si>
    <t>ČITAM I PIŠEM 1, HRVATSKA ČITANČICA : radna čitanka za prvi razred osnovne škole</t>
  </si>
  <si>
    <t>OTKRIVAMO MATEMATIKU 1, PRVI DIO : radni udžbenik iz matematike za prvi razred osnovne škole</t>
  </si>
  <si>
    <t>Dubraka Glasnović Gracin, Gabriela Žokalj, Tanja Soucie</t>
  </si>
  <si>
    <t>OTKRIVAMO MATEMATIKU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</si>
  <si>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</si>
  <si>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</si>
  <si>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ENGLESKI JEZIK</t>
  </si>
  <si>
    <t>NEW BUILDING BLOCKS 1 : udžbenik engleskog jezika za prvi razred osnovne škole, prva godina učenja</t>
  </si>
  <si>
    <t>TRAG U PRIČI 2 : radni udžbenik hrvatskoga jezika za 2. razred osnovne škole, 1. dio</t>
  </si>
  <si>
    <t>Vesna Budinski, Martina Kolar Billege, Gordana Ivančić, Vlatka Mijić, Nevenka Puh Malogorski</t>
  </si>
  <si>
    <t>TRAG U PRIČI 2 : radni udžbenik hrvatskoga jezika za 2. razred osnovne škole, 2. dio</t>
  </si>
  <si>
    <t>SUPER MATEMATIKA ZA PRAVE TRAGAČE 2 : radni udžbenik za 2. razred osnovne škole, 1. dio</t>
  </si>
  <si>
    <t>Marijana Martić, Gordana Ivančić, Anita Čupić, Marina Brničević Stanić, Jasminka Martinić Cezar</t>
  </si>
  <si>
    <t>SUPER MATEMATIKA ZA PRAVE TRAGAČE 2 : radni udžbenik za 2. razred osnovne škole, 2. dio</t>
  </si>
  <si>
    <t>POGLED U SVIJET 2, TRAGOM PRIRODE I DRUŠTVA : radni udžbenik za 2. razred osnovne škole, 1. dio</t>
  </si>
  <si>
    <t>Nataša Svoboda Arnautov, Sanja Škreblin, Sanja Basta, Maja Jelić Kolar</t>
  </si>
  <si>
    <t>POGLED U SVIJET 2, TRAGOM PRIRODE I DRUŠTVA : radni udžbenik za 2. razred osnovne škole, 2. dio</t>
  </si>
  <si>
    <t>ŠKRINJICA SLOVA I RIJEČI 3, PRVI DIO : integrirani radni udžbenik iz hrvatskoga jezika za treći razred osnovne škole</t>
  </si>
  <si>
    <t>Dubravka Težak, Marina Gabelica, Vesna Marjanović, Andrea Škribulja Horvat</t>
  </si>
  <si>
    <t>ŠKRINJICA SLOVA I RIJEČI 3, DRUGI DIO : integrirani radni udžbenik iz hrvatskoga jezika za treći razred osnovne škole</t>
  </si>
  <si>
    <t>OTKRIVAMO MATEMATIKU 3, PRVI DIO : radni udžbenik iz matematike za treći razred osnovne škole</t>
  </si>
  <si>
    <t>Dubravka Glasnović Gracin, Gabriela Žokalj, Tanja Soucie</t>
  </si>
  <si>
    <t>OTKRIVAMO MATEMATIKU 3, DRUGI DIO : radni udžbenik iz matematike za treći razred osnovne škole</t>
  </si>
  <si>
    <t>PRIRODA, DRUŠTVO I JA 3 : radni udžbenik iz prirode i društva za treći razred osnovne škole</t>
  </si>
  <si>
    <t>Mila Bulić, Gordana Kralj, Lidija Križanić, Marija Lesandrić</t>
  </si>
  <si>
    <t xml:space="preserve">HRVATSKI JEZIK </t>
  </si>
  <si>
    <t>HRVATSKI JEZIK -</t>
  </si>
  <si>
    <t>ŠKRINJICA SLOVA I RIJEČI 4, PRVI DIO : integrirani radni udžbenik iz hrvatskoga jezika za četvrti razred osnovne škole</t>
  </si>
  <si>
    <t>ŠKRINJICA SLOVA I RIJEČI 4, DRUGI DIO : integrirani radni udžbenik iz hrvatskoga jezika za četvrti razred osnovne škole</t>
  </si>
  <si>
    <t>NEW BUILDING BLOCKS 4 : radni udžbenik engleskoga jezika za četvrti razred osnovne škole, četvrta godina učenja</t>
  </si>
  <si>
    <t>Kristina Čajo Anđel, Daška Domljan, Mia Šavrljuga</t>
  </si>
  <si>
    <t>LERNEN, SINGEN, SPIELEN 1 : udžbenik iz njemačkoga jezika za četvrti razred osnovne škole (prva godina učenja)</t>
  </si>
  <si>
    <t>Gordana Matolek Veselić, Željka Hutinski, Vlada Jagatić</t>
  </si>
  <si>
    <t>NJEMAČKI JEZIK - I. GODINA UČENJA, II. STRANI JEZIK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</si>
  <si>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</si>
  <si>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</si>
  <si>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PRIRODA, DRUŠTVO I JA 4 : radni udžbenik iz prirode i društva za četvrti razred osnovne škole</t>
  </si>
  <si>
    <t>Nikola Štambak, Tomislav Šarlija, Dragana Mamić, Gordana Kralj, Mila Bulić</t>
  </si>
  <si>
    <t>GLAZBENI KRUG 4 : udžbenik glazbene kulture za 4. razred osnovne škole</t>
  </si>
  <si>
    <t>Ana Janković, Snježana Stojaković, Ružica Ambruš-Kiš</t>
  </si>
  <si>
    <t>DAROVI VJERE I ZAJEDNIŠTVA : udžbenik za katolički vjeronauk četvrtoga razreda osnovne škole</t>
  </si>
  <si>
    <t>Ivica Pažin, Ante Pavlović</t>
  </si>
  <si>
    <t>Osnovna škola - redovni program - 5. razred osnovne škole</t>
  </si>
  <si>
    <t>ENGLESKI JEZIK - V.GODINA UČENJA, I.STRANI JEZIK</t>
  </si>
  <si>
    <t>NJEMAČKI JEZIK - II. GODINA UČENJA, II. STRANI JEZIK</t>
  </si>
  <si>
    <t>HELLO, WORLD! : udžbenik engleskog jezika za peti razred osnovne škole, peta godina učenja</t>
  </si>
  <si>
    <t>MAXIMAL 2 : udžbenik njemačkoga jezika za peti razred osnovne škole, druga godina učenja</t>
  </si>
  <si>
    <t>NJEMAČKI JEZIK - IV. GODINA UČENJA, II. STRANI JEZIK</t>
  </si>
  <si>
    <t>MOJA ZEMLJA 3 : udžbenik iz geografije za sedmi razred osnovne škole</t>
  </si>
  <si>
    <t>Ante Kožul, Silvija Krpes, Krunoslav Samardžić, Milan Vukelić</t>
  </si>
  <si>
    <t>Osnovna škola - redovni program - 8. razred osnovne škole</t>
  </si>
  <si>
    <t>SVIJET RIJEČI 4 : integrirani radni udžbenik hrvatskoga jezika u četvrtom razredu osnovne škole, 1. i 2. dio s dodatnim digitalnim sadržajima</t>
  </si>
  <si>
    <t>Terezija Zokić, Benita Vladušić, Ankica Španić, Jadranka Jurić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</si>
  <si>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</si>
  <si>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</si>
  <si>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</si>
  <si>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HRVATSKI BEZ GRANICA 8, 1. I 2. DIO : integrirani udžbenik hrvatskoga jezika i književnosti u osmome razredu osnovne škole s dodatnim digitalnim sadržajima</t>
  </si>
  <si>
    <t>HELLO, WORLD! : radni udžbenik engleskog jezika za osmi razred osnovne škole, osma godina učenja</t>
  </si>
  <si>
    <t>Ivana Kirin, Bojana Palijan, Marinko Uremović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</si>
  <si>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</si>
  <si>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</si>
  <si>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</si>
  <si>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VREMEPLOV 8 : udžbenik povijesti za osmi razred osnovne škole</t>
  </si>
  <si>
    <t>Tomislav Bogdanović, Miljenko Hajdarović, Domagoj Švigir</t>
  </si>
  <si>
    <t>GLAZBENI KRUG 8 : udžbenik glazbene kulture za osmi razred osnovne škole</t>
  </si>
  <si>
    <t>Ružica Ambruš-Kiš, Tomislav Seletković, Zrinka Šimunović</t>
  </si>
  <si>
    <t>MOJE BOJE 8 : udžbenik likovne kulture u osmom razredu osnovne škole s dodatnim digitalnim sadržajima</t>
  </si>
  <si>
    <t>Miroslav Huzjak</t>
  </si>
  <si>
    <t>TEHNIČKA KULTURA 8 : udžbenik iz tehničke kulture za osmi razred osnovne škole</t>
  </si>
  <si>
    <t>Katica Mikulaj Ovčarić, Katarina Kedačić Buzina, Ivan Sunko, Ante Milić, Ivo Crnoja</t>
  </si>
  <si>
    <t>INFORMATIKA 8 : udžbenik informatike za 8. razred osnovne škole</t>
  </si>
  <si>
    <t>UKORAK S ISUSOM : udžbenik za katolički vjeronauk osmoga razreda osnovne škole</t>
  </si>
  <si>
    <t>Josip Periš, Marina Šimić, Ivana Perčić</t>
  </si>
  <si>
    <t>BIOLOGIJA 8 : udžbenik iz biologije za osmi razred osnovne škole</t>
  </si>
  <si>
    <t>Marijana Bastić, Valerija Begić, Daniela Novoselić, Marija Popović</t>
  </si>
  <si>
    <t>KEMIJA 8 : udžbenik iz kemije za osmi razred osnovne škole</t>
  </si>
  <si>
    <t>Draginja Mrvoš Sermek, Nikolina Ribarić</t>
  </si>
  <si>
    <t>GEOGRAFIJA 8 : udžbenik geografije za osmi razred osnovne škole</t>
  </si>
  <si>
    <t>Aleksandar Lukić, Vid Jakša Opačić, Ivan Paradi, Petar Perić</t>
  </si>
  <si>
    <t>U BOŽJOJ LJUBAVI</t>
  </si>
  <si>
    <t>MAXIMAL 4 : udžbenik njemačkoga jezika za sedmi razred osnovne škole, četvrta godina učenja</t>
  </si>
  <si>
    <t>Giorgio Motta, Elzbieta Krulak-Kempisty, Dagmar Glück, Kerstin Reinke, Mirjana Klobučar</t>
  </si>
  <si>
    <t>Danijela Takač, Sandra Ivković, Senada Tuhtan, Iva Petričević, Ivana Zakanji, Tanja Paris, Mijo Dropuljić</t>
  </si>
  <si>
    <t>FIZIKA 8 : udžbenik za istraživačku nastavu fizike u osmom razredu osnovne škole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</si>
</sst>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00"/>
    <numFmt numFmtId="168" formatCode="0.0000"/>
    <numFmt numFmtId="169" formatCode="&quot;True&quot;;&quot;True&quot;;&quot;False&quot;"/>
    <numFmt numFmtId="170" formatCode="[$¥€-2]\ #,##0.00_);[Red]\([$€-2]\ #,##0.00\)"/>
    <numFmt numFmtId="171" formatCode="#,##0.000"/>
    <numFmt numFmtId="172" formatCode="#,##0.0000"/>
    <numFmt numFmtId="173" formatCode="0.0%"/>
    <numFmt numFmtId="174" formatCode="0.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1" applyNumberFormat="0" applyFont="0" applyAlignment="0" applyProtection="0"/>
    <xf numFmtId="0" fontId="2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2" applyNumberFormat="0" applyAlignment="0" applyProtection="0"/>
    <xf numFmtId="0" fontId="4" fillId="9" borderId="3" applyNumberFormat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5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18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right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center"/>
      <protection/>
    </xf>
    <xf numFmtId="4" fontId="0" fillId="0" borderId="14" xfId="0" applyNumberFormat="1" applyFont="1" applyFill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20" fillId="18" borderId="16" xfId="0" applyFont="1" applyFill="1" applyBorder="1" applyAlignment="1" applyProtection="1">
      <alignment horizontal="left"/>
      <protection/>
    </xf>
    <xf numFmtId="0" fontId="20" fillId="18" borderId="17" xfId="0" applyFont="1" applyFill="1" applyBorder="1" applyAlignment="1" applyProtection="1">
      <alignment horizontal="center"/>
      <protection/>
    </xf>
    <xf numFmtId="0" fontId="20" fillId="18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0" fontId="21" fillId="0" borderId="14" xfId="0" applyFont="1" applyBorder="1" applyAlignment="1">
      <alignment/>
    </xf>
    <xf numFmtId="2" fontId="21" fillId="0" borderId="20" xfId="0" applyNumberFormat="1" applyFont="1" applyFill="1" applyBorder="1" applyAlignment="1" applyProtection="1">
      <alignment horizontal="right"/>
      <protection/>
    </xf>
    <xf numFmtId="4" fontId="21" fillId="0" borderId="20" xfId="0" applyNumberFormat="1" applyFont="1" applyFill="1" applyBorder="1" applyAlignment="1" applyProtection="1">
      <alignment/>
      <protection/>
    </xf>
    <xf numFmtId="4" fontId="21" fillId="0" borderId="21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2" fontId="21" fillId="0" borderId="14" xfId="0" applyNumberFormat="1" applyFont="1" applyBorder="1" applyAlignment="1">
      <alignment horizontal="right"/>
    </xf>
    <xf numFmtId="4" fontId="21" fillId="0" borderId="14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wrapText="1"/>
      <protection/>
    </xf>
    <xf numFmtId="2" fontId="21" fillId="0" borderId="22" xfId="0" applyNumberFormat="1" applyFont="1" applyFill="1" applyBorder="1" applyAlignment="1" applyProtection="1">
      <alignment horizontal="right"/>
      <protection/>
    </xf>
    <xf numFmtId="0" fontId="21" fillId="0" borderId="22" xfId="0" applyFont="1" applyFill="1" applyBorder="1" applyAlignment="1" applyProtection="1">
      <alignment horizontal="center"/>
      <protection/>
    </xf>
    <xf numFmtId="4" fontId="21" fillId="0" borderId="22" xfId="0" applyNumberFormat="1" applyFont="1" applyFill="1" applyBorder="1" applyAlignment="1" applyProtection="1">
      <alignment/>
      <protection/>
    </xf>
    <xf numFmtId="4" fontId="21" fillId="0" borderId="23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 horizontal="right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wrapText="1"/>
      <protection/>
    </xf>
    <xf numFmtId="0" fontId="21" fillId="0" borderId="14" xfId="0" applyFont="1" applyFill="1" applyBorder="1" applyAlignment="1" applyProtection="1">
      <alignment horizontal="right"/>
      <protection/>
    </xf>
    <xf numFmtId="4" fontId="21" fillId="0" borderId="14" xfId="0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center"/>
    </xf>
    <xf numFmtId="0" fontId="21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wrapText="1"/>
      <protection/>
    </xf>
    <xf numFmtId="0" fontId="21" fillId="0" borderId="20" xfId="0" applyFont="1" applyFill="1" applyBorder="1" applyAlignment="1" applyProtection="1">
      <alignment horizontal="center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24" fillId="9" borderId="11" xfId="0" applyFont="1" applyFill="1" applyBorder="1" applyAlignment="1" applyProtection="1">
      <alignment horizontal="center"/>
      <protection/>
    </xf>
    <xf numFmtId="0" fontId="24" fillId="9" borderId="11" xfId="0" applyFont="1" applyFill="1" applyBorder="1" applyAlignment="1" applyProtection="1">
      <alignment/>
      <protection/>
    </xf>
    <xf numFmtId="0" fontId="24" fillId="9" borderId="11" xfId="0" applyFont="1" applyFill="1" applyBorder="1" applyAlignment="1" applyProtection="1">
      <alignment horizontal="right"/>
      <protection/>
    </xf>
    <xf numFmtId="4" fontId="15" fillId="0" borderId="11" xfId="0" applyNumberFormat="1" applyFont="1" applyFill="1" applyBorder="1" applyAlignment="1" applyProtection="1">
      <alignment/>
      <protection/>
    </xf>
    <xf numFmtId="4" fontId="15" fillId="0" borderId="1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20" fillId="18" borderId="26" xfId="0" applyFont="1" applyFill="1" applyBorder="1" applyAlignment="1" applyProtection="1">
      <alignment horizontal="left"/>
      <protection/>
    </xf>
    <xf numFmtId="0" fontId="20" fillId="18" borderId="27" xfId="0" applyFont="1" applyFill="1" applyBorder="1" applyAlignment="1" applyProtection="1">
      <alignment horizontal="center"/>
      <protection/>
    </xf>
    <xf numFmtId="0" fontId="20" fillId="18" borderId="28" xfId="0" applyFont="1" applyFill="1" applyBorder="1" applyAlignment="1" applyProtection="1">
      <alignment/>
      <protection/>
    </xf>
    <xf numFmtId="0" fontId="20" fillId="18" borderId="29" xfId="0" applyFont="1" applyFill="1" applyBorder="1" applyAlignment="1" applyProtection="1">
      <alignment/>
      <protection/>
    </xf>
    <xf numFmtId="0" fontId="20" fillId="18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right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right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10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10" fontId="0" fillId="0" borderId="14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10" fontId="0" fillId="0" borderId="14" xfId="0" applyNumberFormat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10" fontId="21" fillId="0" borderId="20" xfId="0" applyNumberFormat="1" applyFont="1" applyFill="1" applyBorder="1" applyAlignment="1" applyProtection="1">
      <alignment/>
      <protection/>
    </xf>
    <xf numFmtId="10" fontId="21" fillId="0" borderId="14" xfId="0" applyNumberFormat="1" applyFont="1" applyBorder="1" applyAlignment="1">
      <alignment/>
    </xf>
    <xf numFmtId="10" fontId="21" fillId="0" borderId="22" xfId="0" applyNumberFormat="1" applyFont="1" applyFill="1" applyBorder="1" applyAlignment="1" applyProtection="1">
      <alignment/>
      <protection/>
    </xf>
    <xf numFmtId="10" fontId="0" fillId="0" borderId="17" xfId="0" applyNumberFormat="1" applyFont="1" applyFill="1" applyBorder="1" applyAlignment="1" applyProtection="1">
      <alignment/>
      <protection/>
    </xf>
    <xf numFmtId="10" fontId="21" fillId="0" borderId="14" xfId="0" applyNumberFormat="1" applyFont="1" applyFill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/>
      <protection/>
    </xf>
    <xf numFmtId="10" fontId="15" fillId="0" borderId="11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/>
      <protection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21" fillId="0" borderId="22" xfId="0" applyFont="1" applyBorder="1" applyAlignment="1">
      <alignment horizontal="center"/>
    </xf>
    <xf numFmtId="0" fontId="21" fillId="0" borderId="14" xfId="50" applyNumberFormat="1" applyFont="1" applyFill="1" applyBorder="1" applyAlignment="1">
      <alignment vertical="center" wrapText="1" readingOrder="1"/>
      <protection/>
    </xf>
    <xf numFmtId="49" fontId="21" fillId="0" borderId="14" xfId="50" applyNumberFormat="1" applyFont="1" applyFill="1" applyBorder="1" applyAlignment="1">
      <alignment vertical="center" wrapText="1" readingOrder="1"/>
      <protection/>
    </xf>
    <xf numFmtId="2" fontId="21" fillId="0" borderId="20" xfId="0" applyNumberFormat="1" applyFont="1" applyFill="1" applyBorder="1" applyAlignment="1" applyProtection="1">
      <alignment horizontal="right"/>
      <protection/>
    </xf>
    <xf numFmtId="2" fontId="21" fillId="0" borderId="14" xfId="0" applyNumberFormat="1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wrapText="1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wrapText="1"/>
      <protection/>
    </xf>
    <xf numFmtId="0" fontId="21" fillId="0" borderId="24" xfId="0" applyFont="1" applyFill="1" applyBorder="1" applyAlignment="1" applyProtection="1">
      <alignment horizontal="right"/>
      <protection/>
    </xf>
    <xf numFmtId="4" fontId="21" fillId="0" borderId="24" xfId="0" applyNumberFormat="1" applyFont="1" applyFill="1" applyBorder="1" applyAlignment="1" applyProtection="1">
      <alignment/>
      <protection/>
    </xf>
    <xf numFmtId="10" fontId="21" fillId="0" borderId="24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center"/>
      <protection/>
    </xf>
    <xf numFmtId="4" fontId="21" fillId="0" borderId="14" xfId="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Border="1" applyAlignment="1">
      <alignment horizontal="center"/>
    </xf>
    <xf numFmtId="0" fontId="21" fillId="0" borderId="34" xfId="0" applyFont="1" applyFill="1" applyBorder="1" applyAlignment="1" applyProtection="1">
      <alignment horizontal="center"/>
      <protection/>
    </xf>
    <xf numFmtId="0" fontId="21" fillId="0" borderId="20" xfId="0" applyFont="1" applyFill="1" applyBorder="1" applyAlignment="1" applyProtection="1">
      <alignment wrapText="1"/>
      <protection/>
    </xf>
    <xf numFmtId="4" fontId="21" fillId="0" borderId="20" xfId="0" applyNumberFormat="1" applyFont="1" applyFill="1" applyBorder="1" applyAlignment="1" applyProtection="1">
      <alignment/>
      <protection/>
    </xf>
    <xf numFmtId="10" fontId="21" fillId="0" borderId="20" xfId="0" applyNumberFormat="1" applyFont="1" applyFill="1" applyBorder="1" applyAlignment="1" applyProtection="1">
      <alignment/>
      <protection/>
    </xf>
    <xf numFmtId="4" fontId="21" fillId="0" borderId="21" xfId="0" applyNumberFormat="1" applyFont="1" applyFill="1" applyBorder="1" applyAlignment="1" applyProtection="1">
      <alignment/>
      <protection/>
    </xf>
    <xf numFmtId="4" fontId="21" fillId="0" borderId="14" xfId="0" applyNumberFormat="1" applyFont="1" applyFill="1" applyBorder="1" applyAlignment="1" applyProtection="1">
      <alignment/>
      <protection/>
    </xf>
    <xf numFmtId="10" fontId="21" fillId="0" borderId="14" xfId="0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 applyProtection="1">
      <alignment/>
      <protection/>
    </xf>
    <xf numFmtId="0" fontId="21" fillId="0" borderId="34" xfId="0" applyFont="1" applyFill="1" applyBorder="1" applyAlignment="1" applyProtection="1">
      <alignment wrapText="1"/>
      <protection/>
    </xf>
    <xf numFmtId="0" fontId="21" fillId="0" borderId="34" xfId="0" applyFont="1" applyFill="1" applyBorder="1" applyAlignment="1" applyProtection="1">
      <alignment horizontal="right"/>
      <protection/>
    </xf>
    <xf numFmtId="4" fontId="21" fillId="0" borderId="34" xfId="0" applyNumberFormat="1" applyFont="1" applyFill="1" applyBorder="1" applyAlignment="1" applyProtection="1">
      <alignment/>
      <protection/>
    </xf>
    <xf numFmtId="10" fontId="21" fillId="0" borderId="34" xfId="0" applyNumberFormat="1" applyFont="1" applyFill="1" applyBorder="1" applyAlignment="1" applyProtection="1">
      <alignment/>
      <protection/>
    </xf>
    <xf numFmtId="4" fontId="21" fillId="0" borderId="35" xfId="0" applyNumberFormat="1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36" xfId="0" applyFont="1" applyBorder="1" applyAlignment="1">
      <alignment horizontal="center" wrapText="1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wrapText="1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wrapText="1"/>
      <protection/>
    </xf>
    <xf numFmtId="0" fontId="21" fillId="0" borderId="14" xfId="0" applyFont="1" applyFill="1" applyBorder="1" applyAlignment="1" applyProtection="1">
      <alignment horizontal="right"/>
      <protection/>
    </xf>
    <xf numFmtId="4" fontId="21" fillId="0" borderId="14" xfId="0" applyNumberFormat="1" applyFont="1" applyFill="1" applyBorder="1" applyAlignment="1" applyProtection="1">
      <alignment/>
      <protection/>
    </xf>
    <xf numFmtId="10" fontId="21" fillId="0" borderId="14" xfId="0" applyNumberFormat="1" applyFont="1" applyFill="1" applyBorder="1" applyAlignment="1" applyProtection="1">
      <alignment/>
      <protection/>
    </xf>
    <xf numFmtId="4" fontId="21" fillId="0" borderId="15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 wrapText="1"/>
    </xf>
    <xf numFmtId="0" fontId="21" fillId="0" borderId="3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21" fillId="0" borderId="22" xfId="0" applyFont="1" applyBorder="1" applyAlignment="1">
      <alignment wrapText="1" shrinkToFit="1"/>
    </xf>
    <xf numFmtId="0" fontId="21" fillId="0" borderId="22" xfId="0" applyFont="1" applyBorder="1" applyAlignment="1">
      <alignment/>
    </xf>
    <xf numFmtId="4" fontId="21" fillId="0" borderId="22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/>
    </xf>
    <xf numFmtId="10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0" fontId="21" fillId="0" borderId="37" xfId="0" applyFont="1" applyBorder="1" applyAlignment="1">
      <alignment/>
    </xf>
    <xf numFmtId="4" fontId="21" fillId="0" borderId="37" xfId="0" applyNumberFormat="1" applyFont="1" applyBorder="1" applyAlignment="1">
      <alignment horizontal="right"/>
    </xf>
    <xf numFmtId="4" fontId="21" fillId="0" borderId="37" xfId="0" applyNumberFormat="1" applyFont="1" applyBorder="1" applyAlignment="1">
      <alignment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2" fontId="21" fillId="0" borderId="14" xfId="0" applyNumberFormat="1" applyFont="1" applyFill="1" applyBorder="1" applyAlignment="1" applyProtection="1">
      <alignment horizontal="right"/>
      <protection/>
    </xf>
    <xf numFmtId="1" fontId="21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25" xfId="0" applyFont="1" applyBorder="1" applyAlignment="1">
      <alignment horizontal="center" wrapText="1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wrapText="1"/>
    </xf>
    <xf numFmtId="10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3" fontId="25" fillId="0" borderId="11" xfId="0" applyNumberFormat="1" applyFont="1" applyFill="1" applyBorder="1" applyAlignment="1" applyProtection="1">
      <alignment horizontal="center"/>
      <protection/>
    </xf>
    <xf numFmtId="0" fontId="18" fillId="18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67">
      <selection activeCell="C79" sqref="C79"/>
    </sheetView>
  </sheetViews>
  <sheetFormatPr defaultColWidth="9.140625" defaultRowHeight="15"/>
  <cols>
    <col min="1" max="1" width="21.421875" style="7" customWidth="1"/>
    <col min="2" max="2" width="10.140625" style="7" customWidth="1"/>
    <col min="3" max="3" width="59.28125" style="8" customWidth="1"/>
    <col min="4" max="4" width="33.421875" style="8" customWidth="1"/>
    <col min="5" max="5" width="25.7109375" style="8" customWidth="1"/>
    <col min="6" max="6" width="12.57421875" style="7" customWidth="1"/>
    <col min="7" max="7" width="8.57421875" style="9" customWidth="1"/>
    <col min="8" max="8" width="9.140625" style="10" customWidth="1"/>
    <col min="9" max="9" width="12.421875" style="8" customWidth="1"/>
    <col min="10" max="10" width="9.140625" style="112" customWidth="1"/>
    <col min="11" max="11" width="12.421875" style="8" customWidth="1"/>
    <col min="12" max="12" width="13.7109375" style="11" bestFit="1" customWidth="1"/>
    <col min="13" max="13" width="13.7109375" style="8" bestFit="1" customWidth="1"/>
    <col min="14" max="16384" width="9.140625" style="8" customWidth="1"/>
  </cols>
  <sheetData>
    <row r="1" spans="1:12" s="4" customFormat="1" ht="15.75">
      <c r="A1" s="202" t="s">
        <v>0</v>
      </c>
      <c r="B1" s="202"/>
      <c r="C1" s="202"/>
      <c r="D1" s="202"/>
      <c r="E1" s="202"/>
      <c r="F1" s="1"/>
      <c r="G1" s="2"/>
      <c r="H1" s="3"/>
      <c r="J1" s="111"/>
      <c r="L1" s="5"/>
    </row>
    <row r="2" spans="1:12" s="4" customFormat="1" ht="15.75">
      <c r="A2" s="6" t="s">
        <v>1</v>
      </c>
      <c r="B2" s="1"/>
      <c r="C2" s="6"/>
      <c r="D2" s="6"/>
      <c r="E2" s="6"/>
      <c r="F2" s="1"/>
      <c r="G2" s="2"/>
      <c r="H2" s="3"/>
      <c r="J2" s="111"/>
      <c r="L2" s="5"/>
    </row>
    <row r="3" spans="1:12" s="4" customFormat="1" ht="15.75">
      <c r="A3" s="6" t="s">
        <v>2</v>
      </c>
      <c r="B3" s="1"/>
      <c r="C3" s="6"/>
      <c r="D3" s="6"/>
      <c r="E3" s="6"/>
      <c r="F3" s="1"/>
      <c r="G3" s="2"/>
      <c r="H3" s="3"/>
      <c r="J3" s="111"/>
      <c r="L3" s="5"/>
    </row>
    <row r="4" spans="1:12" s="4" customFormat="1" ht="15.75">
      <c r="A4" s="6" t="s">
        <v>3</v>
      </c>
      <c r="B4" s="1"/>
      <c r="C4" s="6"/>
      <c r="D4" s="6"/>
      <c r="E4" s="6"/>
      <c r="F4" s="1"/>
      <c r="G4" s="2"/>
      <c r="H4" s="3"/>
      <c r="J4" s="111"/>
      <c r="L4" s="5"/>
    </row>
    <row r="5" spans="1:12" s="4" customFormat="1" ht="15.75">
      <c r="A5" s="1"/>
      <c r="B5" s="1"/>
      <c r="F5" s="1"/>
      <c r="G5" s="2"/>
      <c r="H5" s="3"/>
      <c r="J5" s="111"/>
      <c r="L5" s="5"/>
    </row>
    <row r="6" spans="1:12" s="4" customFormat="1" ht="15.75">
      <c r="A6" s="203" t="s">
        <v>84</v>
      </c>
      <c r="B6" s="203"/>
      <c r="C6" s="203"/>
      <c r="D6" s="203"/>
      <c r="E6" s="203"/>
      <c r="F6" s="203"/>
      <c r="G6" s="203"/>
      <c r="H6" s="203"/>
      <c r="I6" s="203"/>
      <c r="J6" s="111"/>
      <c r="L6" s="5"/>
    </row>
    <row r="7" ht="15.75" thickBot="1"/>
    <row r="8" spans="1:12" s="18" customFormat="1" ht="30" customHeight="1" thickBo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4" t="s">
        <v>10</v>
      </c>
      <c r="H8" s="101" t="s">
        <v>11</v>
      </c>
      <c r="I8" s="15" t="s">
        <v>12</v>
      </c>
      <c r="J8" s="113" t="s">
        <v>13</v>
      </c>
      <c r="K8" s="16" t="s">
        <v>14</v>
      </c>
      <c r="L8" s="17"/>
    </row>
    <row r="9" spans="1:11" ht="23.25" customHeight="1">
      <c r="A9" s="92" t="s">
        <v>15</v>
      </c>
      <c r="B9" s="93"/>
      <c r="C9" s="94"/>
      <c r="D9" s="95"/>
      <c r="E9" s="95"/>
      <c r="F9" s="96"/>
      <c r="G9" s="97"/>
      <c r="H9" s="98"/>
      <c r="I9" s="99"/>
      <c r="J9" s="114"/>
      <c r="K9" s="100"/>
    </row>
    <row r="10" spans="1:11" ht="45" customHeight="1">
      <c r="A10" s="212" t="s">
        <v>19</v>
      </c>
      <c r="B10" s="76">
        <v>6102</v>
      </c>
      <c r="C10" s="77" t="s">
        <v>88</v>
      </c>
      <c r="D10" s="77" t="s">
        <v>89</v>
      </c>
      <c r="E10" s="77" t="s">
        <v>17</v>
      </c>
      <c r="F10" s="126" t="s">
        <v>26</v>
      </c>
      <c r="G10" s="127"/>
      <c r="H10" s="78">
        <v>64</v>
      </c>
      <c r="I10" s="79">
        <f aca="true" t="shared" si="0" ref="I10:I17">G10*H10</f>
        <v>0</v>
      </c>
      <c r="J10" s="122">
        <v>0.05</v>
      </c>
      <c r="K10" s="80">
        <f aca="true" t="shared" si="1" ref="K10:K17">I10+(I10*J10)</f>
        <v>0</v>
      </c>
    </row>
    <row r="11" spans="1:11" ht="45" customHeight="1">
      <c r="A11" s="213"/>
      <c r="B11" s="20">
        <v>6103</v>
      </c>
      <c r="C11" s="21" t="s">
        <v>90</v>
      </c>
      <c r="D11" s="21" t="s">
        <v>89</v>
      </c>
      <c r="E11" s="21" t="s">
        <v>17</v>
      </c>
      <c r="F11" s="124" t="s">
        <v>26</v>
      </c>
      <c r="G11" s="109"/>
      <c r="H11" s="23">
        <v>64</v>
      </c>
      <c r="I11" s="24">
        <f t="shared" si="0"/>
        <v>0</v>
      </c>
      <c r="J11" s="110">
        <v>0.05</v>
      </c>
      <c r="K11" s="25">
        <f t="shared" si="1"/>
        <v>0</v>
      </c>
    </row>
    <row r="12" spans="1:11" ht="48" customHeight="1">
      <c r="A12" s="19" t="s">
        <v>22</v>
      </c>
      <c r="B12" s="20">
        <v>6144</v>
      </c>
      <c r="C12" s="21" t="s">
        <v>91</v>
      </c>
      <c r="D12" s="21" t="s">
        <v>92</v>
      </c>
      <c r="E12" s="21" t="s">
        <v>17</v>
      </c>
      <c r="F12" s="124" t="s">
        <v>26</v>
      </c>
      <c r="G12" s="109"/>
      <c r="H12" s="23">
        <v>64</v>
      </c>
      <c r="I12" s="24">
        <f t="shared" si="0"/>
        <v>0</v>
      </c>
      <c r="J12" s="110">
        <v>0.05</v>
      </c>
      <c r="K12" s="25">
        <f t="shared" si="1"/>
        <v>0</v>
      </c>
    </row>
    <row r="13" spans="1:11" ht="54.75" customHeight="1">
      <c r="A13" s="204" t="s">
        <v>76</v>
      </c>
      <c r="B13" s="27">
        <v>6028</v>
      </c>
      <c r="C13" s="129" t="s">
        <v>85</v>
      </c>
      <c r="D13" s="130" t="s">
        <v>86</v>
      </c>
      <c r="E13" s="130" t="s">
        <v>17</v>
      </c>
      <c r="F13" s="20" t="s">
        <v>26</v>
      </c>
      <c r="G13" s="107"/>
      <c r="H13" s="165">
        <v>64</v>
      </c>
      <c r="I13" s="107">
        <f t="shared" si="0"/>
        <v>0</v>
      </c>
      <c r="J13" s="106">
        <v>0.05</v>
      </c>
      <c r="K13" s="108">
        <f t="shared" si="1"/>
        <v>0</v>
      </c>
    </row>
    <row r="14" spans="1:11" ht="49.5" customHeight="1">
      <c r="A14" s="205"/>
      <c r="B14" s="27">
        <v>6029</v>
      </c>
      <c r="C14" s="129" t="s">
        <v>87</v>
      </c>
      <c r="D14" s="130" t="s">
        <v>86</v>
      </c>
      <c r="E14" s="130" t="s">
        <v>17</v>
      </c>
      <c r="F14" s="20" t="s">
        <v>26</v>
      </c>
      <c r="G14" s="107"/>
      <c r="H14" s="165">
        <v>64</v>
      </c>
      <c r="I14" s="107">
        <f t="shared" si="0"/>
        <v>0</v>
      </c>
      <c r="J14" s="106">
        <v>0.05</v>
      </c>
      <c r="K14" s="108">
        <f t="shared" si="1"/>
        <v>0</v>
      </c>
    </row>
    <row r="15" spans="1:11" ht="49.5" customHeight="1">
      <c r="A15" s="125" t="s">
        <v>93</v>
      </c>
      <c r="B15" s="27">
        <v>5984</v>
      </c>
      <c r="C15" s="129" t="s">
        <v>94</v>
      </c>
      <c r="D15" s="130" t="s">
        <v>16</v>
      </c>
      <c r="E15" s="130" t="s">
        <v>17</v>
      </c>
      <c r="F15" s="124" t="s">
        <v>18</v>
      </c>
      <c r="G15" s="107"/>
      <c r="H15" s="165">
        <v>64</v>
      </c>
      <c r="I15" s="107">
        <f t="shared" si="0"/>
        <v>0</v>
      </c>
      <c r="J15" s="106">
        <v>0.05</v>
      </c>
      <c r="K15" s="108">
        <f t="shared" si="1"/>
        <v>0</v>
      </c>
    </row>
    <row r="16" spans="1:11" s="58" customFormat="1" ht="44.25" customHeight="1">
      <c r="A16" s="196" t="s">
        <v>27</v>
      </c>
      <c r="B16" s="197">
        <v>6537</v>
      </c>
      <c r="C16" s="198" t="s">
        <v>28</v>
      </c>
      <c r="D16" s="189" t="s">
        <v>29</v>
      </c>
      <c r="E16" s="189" t="s">
        <v>30</v>
      </c>
      <c r="F16" s="197" t="s">
        <v>26</v>
      </c>
      <c r="G16" s="190"/>
      <c r="H16" s="197">
        <v>46</v>
      </c>
      <c r="I16" s="191">
        <f t="shared" si="0"/>
        <v>0</v>
      </c>
      <c r="J16" s="199">
        <v>0.05</v>
      </c>
      <c r="K16" s="200">
        <f t="shared" si="1"/>
        <v>0</v>
      </c>
    </row>
    <row r="17" spans="1:11" s="58" customFormat="1" ht="39" customHeight="1">
      <c r="A17" s="181" t="s">
        <v>31</v>
      </c>
      <c r="B17" s="128">
        <v>6079</v>
      </c>
      <c r="C17" s="182" t="s">
        <v>166</v>
      </c>
      <c r="D17" s="183" t="s">
        <v>32</v>
      </c>
      <c r="E17" s="184" t="s">
        <v>30</v>
      </c>
      <c r="F17" s="128" t="s">
        <v>23</v>
      </c>
      <c r="G17" s="185"/>
      <c r="H17" s="128">
        <v>15</v>
      </c>
      <c r="I17" s="186">
        <f t="shared" si="0"/>
        <v>0</v>
      </c>
      <c r="J17" s="187">
        <v>0.05</v>
      </c>
      <c r="K17" s="188">
        <f t="shared" si="1"/>
        <v>0</v>
      </c>
    </row>
    <row r="18" spans="1:11" ht="23.25" customHeight="1">
      <c r="A18" s="35" t="s">
        <v>33</v>
      </c>
      <c r="B18" s="36"/>
      <c r="C18" s="37"/>
      <c r="D18" s="37"/>
      <c r="E18" s="37"/>
      <c r="F18" s="36"/>
      <c r="G18" s="38"/>
      <c r="H18" s="39"/>
      <c r="I18" s="40"/>
      <c r="J18" s="116"/>
      <c r="K18" s="42"/>
    </row>
    <row r="19" spans="1:11" s="50" customFormat="1" ht="48.75" customHeight="1">
      <c r="A19" s="43" t="s">
        <v>34</v>
      </c>
      <c r="B19" s="44">
        <v>6897</v>
      </c>
      <c r="C19" s="45" t="s">
        <v>35</v>
      </c>
      <c r="D19" s="45" t="s">
        <v>16</v>
      </c>
      <c r="E19" s="46" t="s">
        <v>30</v>
      </c>
      <c r="F19" s="44" t="s">
        <v>18</v>
      </c>
      <c r="G19" s="131"/>
      <c r="H19" s="44">
        <v>51</v>
      </c>
      <c r="I19" s="48">
        <f>G19*H19</f>
        <v>0</v>
      </c>
      <c r="J19" s="117">
        <v>0.05</v>
      </c>
      <c r="K19" s="49">
        <f>I19+(I19*J19)</f>
        <v>0</v>
      </c>
    </row>
    <row r="20" spans="1:11" ht="45" customHeight="1">
      <c r="A20" s="19" t="s">
        <v>19</v>
      </c>
      <c r="B20" s="20">
        <v>7059</v>
      </c>
      <c r="C20" s="21" t="s">
        <v>36</v>
      </c>
      <c r="D20" s="21" t="s">
        <v>20</v>
      </c>
      <c r="E20" s="21" t="s">
        <v>37</v>
      </c>
      <c r="F20" s="20" t="s">
        <v>21</v>
      </c>
      <c r="G20" s="132"/>
      <c r="H20" s="52">
        <v>13</v>
      </c>
      <c r="I20" s="24">
        <f>G20*H20</f>
        <v>0</v>
      </c>
      <c r="J20" s="110">
        <v>0.05</v>
      </c>
      <c r="K20" s="25">
        <f>I20+(I20*J20)</f>
        <v>0</v>
      </c>
    </row>
    <row r="21" spans="1:11" ht="33.75" customHeight="1">
      <c r="A21" s="19" t="s">
        <v>22</v>
      </c>
      <c r="B21" s="20">
        <v>7034</v>
      </c>
      <c r="C21" s="21" t="s">
        <v>38</v>
      </c>
      <c r="D21" s="21" t="s">
        <v>39</v>
      </c>
      <c r="E21" s="21" t="s">
        <v>37</v>
      </c>
      <c r="F21" s="20" t="s">
        <v>21</v>
      </c>
      <c r="G21" s="132"/>
      <c r="H21" s="52">
        <v>13</v>
      </c>
      <c r="I21" s="24">
        <f>G21*H21</f>
        <v>0</v>
      </c>
      <c r="J21" s="110">
        <v>0.05</v>
      </c>
      <c r="K21" s="25">
        <f>I21+(I21*J21)</f>
        <v>0</v>
      </c>
    </row>
    <row r="22" spans="1:11" ht="45" customHeight="1">
      <c r="A22" s="91" t="s">
        <v>112</v>
      </c>
      <c r="B22" s="20">
        <v>7087</v>
      </c>
      <c r="C22" s="21" t="s">
        <v>41</v>
      </c>
      <c r="D22" s="21" t="s">
        <v>42</v>
      </c>
      <c r="E22" s="21" t="s">
        <v>43</v>
      </c>
      <c r="F22" s="20" t="s">
        <v>21</v>
      </c>
      <c r="G22" s="133"/>
      <c r="H22" s="23">
        <v>13</v>
      </c>
      <c r="I22" s="24">
        <f>G22*H22</f>
        <v>0</v>
      </c>
      <c r="J22" s="110">
        <v>0.05</v>
      </c>
      <c r="K22" s="25">
        <f>I22+(I22*J22)</f>
        <v>0</v>
      </c>
    </row>
    <row r="23" spans="1:11" ht="45" customHeight="1">
      <c r="A23" s="215" t="s">
        <v>19</v>
      </c>
      <c r="B23" s="20">
        <v>7164</v>
      </c>
      <c r="C23" s="21" t="s">
        <v>98</v>
      </c>
      <c r="D23" s="21" t="s">
        <v>99</v>
      </c>
      <c r="E23" s="21" t="s">
        <v>30</v>
      </c>
      <c r="F23" s="124" t="s">
        <v>18</v>
      </c>
      <c r="G23" s="132"/>
      <c r="H23" s="52">
        <v>39</v>
      </c>
      <c r="I23" s="24">
        <f aca="true" t="shared" si="2" ref="I23:I28">G23*H23</f>
        <v>0</v>
      </c>
      <c r="J23" s="110">
        <v>0.05</v>
      </c>
      <c r="K23" s="25">
        <f aca="true" t="shared" si="3" ref="K23:K28">I23+(I23*J23)</f>
        <v>0</v>
      </c>
    </row>
    <row r="24" spans="1:11" ht="45" customHeight="1">
      <c r="A24" s="213"/>
      <c r="B24" s="20">
        <v>7165</v>
      </c>
      <c r="C24" s="21" t="s">
        <v>100</v>
      </c>
      <c r="D24" s="21" t="s">
        <v>99</v>
      </c>
      <c r="E24" s="21" t="s">
        <v>30</v>
      </c>
      <c r="F24" s="124" t="s">
        <v>18</v>
      </c>
      <c r="G24" s="132"/>
      <c r="H24" s="52">
        <v>39</v>
      </c>
      <c r="I24" s="24">
        <f t="shared" si="2"/>
        <v>0</v>
      </c>
      <c r="J24" s="110">
        <v>0.05</v>
      </c>
      <c r="K24" s="25">
        <f t="shared" si="3"/>
        <v>0</v>
      </c>
    </row>
    <row r="25" spans="1:11" ht="33.75" customHeight="1">
      <c r="A25" s="215" t="s">
        <v>22</v>
      </c>
      <c r="B25" s="20">
        <v>7160</v>
      </c>
      <c r="C25" s="21" t="s">
        <v>101</v>
      </c>
      <c r="D25" s="21" t="s">
        <v>102</v>
      </c>
      <c r="E25" s="21" t="s">
        <v>30</v>
      </c>
      <c r="F25" s="124" t="s">
        <v>18</v>
      </c>
      <c r="G25" s="132"/>
      <c r="H25" s="52">
        <v>39</v>
      </c>
      <c r="I25" s="24">
        <f t="shared" si="2"/>
        <v>0</v>
      </c>
      <c r="J25" s="110">
        <v>0.05</v>
      </c>
      <c r="K25" s="25">
        <f t="shared" si="3"/>
        <v>0</v>
      </c>
    </row>
    <row r="26" spans="1:11" ht="33.75" customHeight="1">
      <c r="A26" s="213"/>
      <c r="B26" s="20">
        <v>7161</v>
      </c>
      <c r="C26" s="21" t="s">
        <v>103</v>
      </c>
      <c r="D26" s="21" t="s">
        <v>102</v>
      </c>
      <c r="E26" s="21" t="s">
        <v>30</v>
      </c>
      <c r="F26" s="124" t="s">
        <v>18</v>
      </c>
      <c r="G26" s="132"/>
      <c r="H26" s="52">
        <v>39</v>
      </c>
      <c r="I26" s="24">
        <f t="shared" si="2"/>
        <v>0</v>
      </c>
      <c r="J26" s="110">
        <v>0.05</v>
      </c>
      <c r="K26" s="25">
        <f t="shared" si="3"/>
        <v>0</v>
      </c>
    </row>
    <row r="27" spans="1:11" ht="33.75" customHeight="1">
      <c r="A27" s="214" t="s">
        <v>24</v>
      </c>
      <c r="B27" s="20">
        <v>7168</v>
      </c>
      <c r="C27" s="21" t="s">
        <v>95</v>
      </c>
      <c r="D27" s="21" t="s">
        <v>96</v>
      </c>
      <c r="E27" s="21" t="s">
        <v>30</v>
      </c>
      <c r="F27" s="124" t="s">
        <v>18</v>
      </c>
      <c r="G27" s="132"/>
      <c r="H27" s="52">
        <v>39</v>
      </c>
      <c r="I27" s="24">
        <f t="shared" si="2"/>
        <v>0</v>
      </c>
      <c r="J27" s="110">
        <v>0.05</v>
      </c>
      <c r="K27" s="25">
        <f t="shared" si="3"/>
        <v>0</v>
      </c>
    </row>
    <row r="28" spans="1:11" ht="45" customHeight="1">
      <c r="A28" s="207"/>
      <c r="B28" s="20">
        <v>7169</v>
      </c>
      <c r="C28" s="21" t="s">
        <v>97</v>
      </c>
      <c r="D28" s="21" t="s">
        <v>96</v>
      </c>
      <c r="E28" s="21" t="s">
        <v>30</v>
      </c>
      <c r="F28" s="124" t="s">
        <v>18</v>
      </c>
      <c r="G28" s="133"/>
      <c r="H28" s="23">
        <v>39</v>
      </c>
      <c r="I28" s="24">
        <f t="shared" si="2"/>
        <v>0</v>
      </c>
      <c r="J28" s="110">
        <v>0.05</v>
      </c>
      <c r="K28" s="25">
        <f t="shared" si="3"/>
        <v>0</v>
      </c>
    </row>
    <row r="29" spans="1:11" s="58" customFormat="1" ht="30">
      <c r="A29" s="164" t="s">
        <v>27</v>
      </c>
      <c r="B29" s="53">
        <v>6538</v>
      </c>
      <c r="C29" s="54" t="s">
        <v>44</v>
      </c>
      <c r="D29" s="54" t="s">
        <v>29</v>
      </c>
      <c r="E29" s="34" t="s">
        <v>30</v>
      </c>
      <c r="F29" s="53" t="s">
        <v>26</v>
      </c>
      <c r="G29" s="55"/>
      <c r="H29" s="53">
        <v>40</v>
      </c>
      <c r="I29" s="56">
        <f>G29*H29</f>
        <v>0</v>
      </c>
      <c r="J29" s="118">
        <v>0.05</v>
      </c>
      <c r="K29" s="57">
        <f>I29+(I29*J29)</f>
        <v>0</v>
      </c>
    </row>
    <row r="30" spans="1:11" ht="23.25" customHeight="1">
      <c r="A30" s="35" t="s">
        <v>45</v>
      </c>
      <c r="B30" s="41"/>
      <c r="C30" s="37"/>
      <c r="D30" s="37"/>
      <c r="E30" s="37"/>
      <c r="F30" s="36"/>
      <c r="G30" s="38"/>
      <c r="H30" s="39"/>
      <c r="I30" s="65"/>
      <c r="J30" s="120"/>
      <c r="K30" s="66"/>
    </row>
    <row r="31" spans="1:11" s="50" customFormat="1" ht="45">
      <c r="A31" s="43" t="s">
        <v>46</v>
      </c>
      <c r="B31" s="44">
        <v>6898</v>
      </c>
      <c r="C31" s="45" t="s">
        <v>47</v>
      </c>
      <c r="D31" s="45" t="s">
        <v>48</v>
      </c>
      <c r="E31" s="34" t="s">
        <v>30</v>
      </c>
      <c r="F31" s="44" t="s">
        <v>18</v>
      </c>
      <c r="G31" s="47"/>
      <c r="H31" s="44">
        <v>65</v>
      </c>
      <c r="I31" s="48">
        <f aca="true" t="shared" si="4" ref="I31:I41">G31*H31</f>
        <v>0</v>
      </c>
      <c r="J31" s="117">
        <v>0.05</v>
      </c>
      <c r="K31" s="49">
        <f aca="true" t="shared" si="5" ref="K31:K41">I31+(I31*J31)</f>
        <v>0</v>
      </c>
    </row>
    <row r="32" spans="1:11" ht="30">
      <c r="A32" s="19" t="s">
        <v>19</v>
      </c>
      <c r="B32" s="20">
        <v>7060</v>
      </c>
      <c r="C32" s="21" t="s">
        <v>49</v>
      </c>
      <c r="D32" s="21" t="s">
        <v>20</v>
      </c>
      <c r="E32" s="21" t="s">
        <v>37</v>
      </c>
      <c r="F32" s="20" t="s">
        <v>21</v>
      </c>
      <c r="G32" s="51"/>
      <c r="H32" s="52">
        <v>18</v>
      </c>
      <c r="I32" s="24">
        <f t="shared" si="4"/>
        <v>0</v>
      </c>
      <c r="J32" s="110">
        <v>0.05</v>
      </c>
      <c r="K32" s="25">
        <f t="shared" si="5"/>
        <v>0</v>
      </c>
    </row>
    <row r="33" spans="1:11" ht="30">
      <c r="A33" s="19" t="s">
        <v>22</v>
      </c>
      <c r="B33" s="20">
        <v>7035</v>
      </c>
      <c r="C33" s="21" t="s">
        <v>50</v>
      </c>
      <c r="D33" s="21" t="s">
        <v>51</v>
      </c>
      <c r="E33" s="21" t="s">
        <v>37</v>
      </c>
      <c r="F33" s="20" t="s">
        <v>21</v>
      </c>
      <c r="G33" s="51"/>
      <c r="H33" s="52">
        <v>18</v>
      </c>
      <c r="I33" s="24">
        <f t="shared" si="4"/>
        <v>0</v>
      </c>
      <c r="J33" s="110">
        <v>0.05</v>
      </c>
      <c r="K33" s="25">
        <f t="shared" si="5"/>
        <v>0</v>
      </c>
    </row>
    <row r="34" spans="1:11" ht="42.75" customHeight="1">
      <c r="A34" s="125" t="s">
        <v>76</v>
      </c>
      <c r="B34" s="20">
        <v>7088</v>
      </c>
      <c r="C34" s="21" t="s">
        <v>52</v>
      </c>
      <c r="D34" s="21" t="s">
        <v>42</v>
      </c>
      <c r="E34" s="21" t="s">
        <v>43</v>
      </c>
      <c r="F34" s="20" t="s">
        <v>21</v>
      </c>
      <c r="G34" s="22"/>
      <c r="H34" s="23">
        <v>18</v>
      </c>
      <c r="I34" s="24">
        <f t="shared" si="4"/>
        <v>0</v>
      </c>
      <c r="J34" s="110">
        <v>0.05</v>
      </c>
      <c r="K34" s="25">
        <f t="shared" si="5"/>
        <v>0</v>
      </c>
    </row>
    <row r="35" spans="1:11" ht="30">
      <c r="A35" s="215" t="s">
        <v>19</v>
      </c>
      <c r="B35" s="20">
        <v>6552</v>
      </c>
      <c r="C35" s="21" t="s">
        <v>107</v>
      </c>
      <c r="D35" s="21" t="s">
        <v>108</v>
      </c>
      <c r="E35" s="21" t="s">
        <v>30</v>
      </c>
      <c r="F35" s="124" t="s">
        <v>26</v>
      </c>
      <c r="G35" s="51"/>
      <c r="H35" s="52">
        <v>48</v>
      </c>
      <c r="I35" s="24">
        <f>G35*H35</f>
        <v>0</v>
      </c>
      <c r="J35" s="110">
        <v>0.05</v>
      </c>
      <c r="K35" s="25">
        <f>I35+(I35*J35)</f>
        <v>0</v>
      </c>
    </row>
    <row r="36" spans="1:11" ht="30">
      <c r="A36" s="213"/>
      <c r="B36" s="20">
        <v>6553</v>
      </c>
      <c r="C36" s="21" t="s">
        <v>109</v>
      </c>
      <c r="D36" s="21" t="s">
        <v>108</v>
      </c>
      <c r="E36" s="21" t="s">
        <v>30</v>
      </c>
      <c r="F36" s="124" t="s">
        <v>26</v>
      </c>
      <c r="G36" s="51"/>
      <c r="H36" s="52">
        <v>48</v>
      </c>
      <c r="I36" s="24">
        <f>G36*H36</f>
        <v>0</v>
      </c>
      <c r="J36" s="110">
        <v>0.05</v>
      </c>
      <c r="K36" s="25">
        <f>I36+(I36*J36)</f>
        <v>0</v>
      </c>
    </row>
    <row r="37" spans="1:11" ht="30">
      <c r="A37" s="134" t="s">
        <v>22</v>
      </c>
      <c r="B37" s="20">
        <v>6567</v>
      </c>
      <c r="C37" s="21" t="s">
        <v>110</v>
      </c>
      <c r="D37" s="21" t="s">
        <v>111</v>
      </c>
      <c r="E37" s="21" t="s">
        <v>30</v>
      </c>
      <c r="F37" s="124" t="s">
        <v>26</v>
      </c>
      <c r="G37" s="51"/>
      <c r="H37" s="52">
        <v>48</v>
      </c>
      <c r="I37" s="24">
        <f>G37*H37</f>
        <v>0</v>
      </c>
      <c r="J37" s="110">
        <v>0.05</v>
      </c>
      <c r="K37" s="25">
        <f>I37+(I37*J37)</f>
        <v>0</v>
      </c>
    </row>
    <row r="38" spans="1:11" ht="42.75" customHeight="1">
      <c r="A38" s="206" t="s">
        <v>113</v>
      </c>
      <c r="B38" s="20">
        <v>6581</v>
      </c>
      <c r="C38" s="21" t="s">
        <v>104</v>
      </c>
      <c r="D38" s="21" t="s">
        <v>105</v>
      </c>
      <c r="E38" s="21" t="s">
        <v>30</v>
      </c>
      <c r="F38" s="124" t="s">
        <v>26</v>
      </c>
      <c r="G38" s="22"/>
      <c r="H38" s="23">
        <v>48</v>
      </c>
      <c r="I38" s="24">
        <f>G38*H38</f>
        <v>0</v>
      </c>
      <c r="J38" s="110">
        <v>0.05</v>
      </c>
      <c r="K38" s="25">
        <f>I38+(I38*J38)</f>
        <v>0</v>
      </c>
    </row>
    <row r="39" spans="1:11" ht="42.75" customHeight="1">
      <c r="A39" s="207"/>
      <c r="B39" s="20">
        <v>6582</v>
      </c>
      <c r="C39" s="21" t="s">
        <v>106</v>
      </c>
      <c r="D39" s="21" t="s">
        <v>105</v>
      </c>
      <c r="E39" s="21" t="s">
        <v>30</v>
      </c>
      <c r="F39" s="124" t="s">
        <v>26</v>
      </c>
      <c r="G39" s="51"/>
      <c r="H39" s="23">
        <v>48</v>
      </c>
      <c r="I39" s="24">
        <f>G39*H39</f>
        <v>0</v>
      </c>
      <c r="J39" s="110">
        <v>0.05</v>
      </c>
      <c r="K39" s="25">
        <f>I39+(I39*J39)</f>
        <v>0</v>
      </c>
    </row>
    <row r="40" spans="1:11" ht="30">
      <c r="A40" s="33" t="s">
        <v>27</v>
      </c>
      <c r="B40" s="28">
        <v>6539</v>
      </c>
      <c r="C40" s="29" t="s">
        <v>53</v>
      </c>
      <c r="D40" s="34" t="s">
        <v>29</v>
      </c>
      <c r="E40" s="34" t="s">
        <v>30</v>
      </c>
      <c r="F40" s="53" t="s">
        <v>26</v>
      </c>
      <c r="G40" s="30"/>
      <c r="H40" s="53">
        <v>58</v>
      </c>
      <c r="I40" s="31">
        <f t="shared" si="4"/>
        <v>0</v>
      </c>
      <c r="J40" s="115">
        <v>0.05</v>
      </c>
      <c r="K40" s="32">
        <f t="shared" si="5"/>
        <v>0</v>
      </c>
    </row>
    <row r="41" spans="1:11" s="50" customFormat="1" ht="29.25" customHeight="1">
      <c r="A41" s="192" t="s">
        <v>31</v>
      </c>
      <c r="B41" s="59">
        <v>6700</v>
      </c>
      <c r="C41" s="60" t="s">
        <v>54</v>
      </c>
      <c r="D41" s="60" t="s">
        <v>55</v>
      </c>
      <c r="E41" s="60" t="s">
        <v>30</v>
      </c>
      <c r="F41" s="59" t="s">
        <v>25</v>
      </c>
      <c r="G41" s="61"/>
      <c r="H41" s="59">
        <v>6</v>
      </c>
      <c r="I41" s="63">
        <f t="shared" si="4"/>
        <v>0</v>
      </c>
      <c r="J41" s="119">
        <v>0.05</v>
      </c>
      <c r="K41" s="64">
        <f t="shared" si="5"/>
        <v>0</v>
      </c>
    </row>
    <row r="42" spans="1:11" ht="23.25" customHeight="1">
      <c r="A42" s="35" t="s">
        <v>56</v>
      </c>
      <c r="B42" s="41"/>
      <c r="C42" s="37"/>
      <c r="D42" s="37"/>
      <c r="E42" s="37"/>
      <c r="F42" s="36"/>
      <c r="G42" s="38"/>
      <c r="H42" s="39"/>
      <c r="I42" s="65"/>
      <c r="J42" s="120"/>
      <c r="K42" s="66"/>
    </row>
    <row r="43" spans="1:13" s="50" customFormat="1" ht="30">
      <c r="A43" s="208" t="s">
        <v>19</v>
      </c>
      <c r="B43" s="44">
        <v>7278</v>
      </c>
      <c r="C43" s="45" t="s">
        <v>121</v>
      </c>
      <c r="D43" s="45" t="s">
        <v>108</v>
      </c>
      <c r="E43" s="45" t="s">
        <v>17</v>
      </c>
      <c r="F43" s="78" t="s">
        <v>26</v>
      </c>
      <c r="G43" s="67"/>
      <c r="H43" s="44">
        <v>58</v>
      </c>
      <c r="I43" s="48">
        <f aca="true" t="shared" si="6" ref="I43:I51">G43*H43</f>
        <v>0</v>
      </c>
      <c r="J43" s="117">
        <v>0.05</v>
      </c>
      <c r="K43" s="49">
        <f aca="true" t="shared" si="7" ref="K43:K51">I43+(I43*J43)</f>
        <v>0</v>
      </c>
      <c r="M43"/>
    </row>
    <row r="44" spans="1:13" s="50" customFormat="1" ht="30">
      <c r="A44" s="209"/>
      <c r="B44" s="136">
        <v>7279</v>
      </c>
      <c r="C44" s="137" t="s">
        <v>122</v>
      </c>
      <c r="D44" s="137" t="s">
        <v>108</v>
      </c>
      <c r="E44" s="137" t="s">
        <v>17</v>
      </c>
      <c r="F44" s="90" t="s">
        <v>26</v>
      </c>
      <c r="G44" s="138"/>
      <c r="H44" s="136">
        <v>58</v>
      </c>
      <c r="I44" s="139">
        <f t="shared" si="6"/>
        <v>0</v>
      </c>
      <c r="J44" s="140">
        <v>0.05</v>
      </c>
      <c r="K44" s="141">
        <f t="shared" si="7"/>
        <v>0</v>
      </c>
      <c r="M44"/>
    </row>
    <row r="45" spans="1:11" s="50" customFormat="1" ht="45">
      <c r="A45" s="102" t="s">
        <v>22</v>
      </c>
      <c r="B45" s="52">
        <v>7286</v>
      </c>
      <c r="C45" s="69" t="s">
        <v>123</v>
      </c>
      <c r="D45" s="69" t="s">
        <v>124</v>
      </c>
      <c r="E45" s="137" t="s">
        <v>17</v>
      </c>
      <c r="F45" s="23" t="s">
        <v>26</v>
      </c>
      <c r="G45" s="70"/>
      <c r="H45" s="52">
        <v>58</v>
      </c>
      <c r="I45" s="71">
        <f t="shared" si="6"/>
        <v>0</v>
      </c>
      <c r="J45" s="121">
        <v>0.05</v>
      </c>
      <c r="K45" s="72">
        <f t="shared" si="7"/>
        <v>0</v>
      </c>
    </row>
    <row r="46" spans="1:11" ht="42.75" customHeight="1">
      <c r="A46" s="206" t="s">
        <v>112</v>
      </c>
      <c r="B46" s="20">
        <v>7292</v>
      </c>
      <c r="C46" s="21" t="s">
        <v>114</v>
      </c>
      <c r="D46" s="21" t="s">
        <v>105</v>
      </c>
      <c r="E46" s="135" t="s">
        <v>17</v>
      </c>
      <c r="F46" s="124" t="s">
        <v>26</v>
      </c>
      <c r="G46" s="22"/>
      <c r="H46" s="23">
        <v>58</v>
      </c>
      <c r="I46" s="24">
        <f t="shared" si="6"/>
        <v>0</v>
      </c>
      <c r="J46" s="110">
        <v>0.05</v>
      </c>
      <c r="K46" s="25">
        <f t="shared" si="7"/>
        <v>0</v>
      </c>
    </row>
    <row r="47" spans="1:11" ht="42.75" customHeight="1">
      <c r="A47" s="207"/>
      <c r="B47" s="20">
        <v>7293</v>
      </c>
      <c r="C47" s="21" t="s">
        <v>115</v>
      </c>
      <c r="D47" s="21" t="s">
        <v>105</v>
      </c>
      <c r="E47" s="135" t="s">
        <v>17</v>
      </c>
      <c r="F47" s="124" t="s">
        <v>26</v>
      </c>
      <c r="G47" s="51"/>
      <c r="H47" s="23">
        <v>58</v>
      </c>
      <c r="I47" s="24">
        <f t="shared" si="6"/>
        <v>0</v>
      </c>
      <c r="J47" s="110">
        <v>0.05</v>
      </c>
      <c r="K47" s="25">
        <f t="shared" si="7"/>
        <v>0</v>
      </c>
    </row>
    <row r="48" spans="1:13" s="50" customFormat="1" ht="30">
      <c r="A48" s="168" t="s">
        <v>19</v>
      </c>
      <c r="B48" s="52">
        <v>7661</v>
      </c>
      <c r="C48" s="69" t="s">
        <v>140</v>
      </c>
      <c r="D48" s="69" t="s">
        <v>20</v>
      </c>
      <c r="E48" s="69" t="s">
        <v>17</v>
      </c>
      <c r="F48" s="23" t="s">
        <v>21</v>
      </c>
      <c r="G48" s="70"/>
      <c r="H48" s="52">
        <v>1</v>
      </c>
      <c r="I48" s="71">
        <f>G48*H48</f>
        <v>0</v>
      </c>
      <c r="J48" s="121">
        <v>0.05</v>
      </c>
      <c r="K48" s="72">
        <f>I48+(I48*J48)</f>
        <v>0</v>
      </c>
      <c r="M48"/>
    </row>
    <row r="49" spans="1:11" s="50" customFormat="1" ht="45">
      <c r="A49" s="102" t="s">
        <v>22</v>
      </c>
      <c r="B49" s="52">
        <v>7637</v>
      </c>
      <c r="C49" s="69" t="s">
        <v>141</v>
      </c>
      <c r="D49" s="69" t="s">
        <v>142</v>
      </c>
      <c r="E49" s="69" t="s">
        <v>17</v>
      </c>
      <c r="F49" s="23" t="s">
        <v>21</v>
      </c>
      <c r="G49" s="70"/>
      <c r="H49" s="52">
        <v>1</v>
      </c>
      <c r="I49" s="71">
        <f>G49*H49</f>
        <v>0</v>
      </c>
      <c r="J49" s="121">
        <v>0.05</v>
      </c>
      <c r="K49" s="72">
        <f>I49+(I49*J49)</f>
        <v>0</v>
      </c>
    </row>
    <row r="50" spans="1:11" ht="42.75" customHeight="1">
      <c r="A50" s="91" t="s">
        <v>112</v>
      </c>
      <c r="B50" s="20">
        <v>7685</v>
      </c>
      <c r="C50" s="21" t="s">
        <v>138</v>
      </c>
      <c r="D50" s="21" t="s">
        <v>139</v>
      </c>
      <c r="E50" s="167" t="s">
        <v>17</v>
      </c>
      <c r="F50" s="166" t="s">
        <v>21</v>
      </c>
      <c r="G50" s="22"/>
      <c r="H50" s="23">
        <v>1</v>
      </c>
      <c r="I50" s="24">
        <f>G50*H50</f>
        <v>0</v>
      </c>
      <c r="J50" s="110">
        <v>0.05</v>
      </c>
      <c r="K50" s="25">
        <f>I50+(I50*J50)</f>
        <v>0</v>
      </c>
    </row>
    <row r="51" spans="1:13" s="50" customFormat="1" ht="45">
      <c r="A51" s="68" t="s">
        <v>57</v>
      </c>
      <c r="B51" s="52">
        <v>7495</v>
      </c>
      <c r="C51" s="69" t="s">
        <v>116</v>
      </c>
      <c r="D51" s="69" t="s">
        <v>117</v>
      </c>
      <c r="E51" s="167" t="s">
        <v>17</v>
      </c>
      <c r="F51" s="23" t="s">
        <v>18</v>
      </c>
      <c r="G51" s="70"/>
      <c r="H51" s="52">
        <v>59</v>
      </c>
      <c r="I51" s="71">
        <f t="shared" si="6"/>
        <v>0</v>
      </c>
      <c r="J51" s="121">
        <v>0.05</v>
      </c>
      <c r="K51" s="72">
        <f t="shared" si="7"/>
        <v>0</v>
      </c>
      <c r="M51"/>
    </row>
    <row r="52" spans="1:13" s="50" customFormat="1" ht="30">
      <c r="A52" s="73" t="s">
        <v>40</v>
      </c>
      <c r="B52" s="52">
        <v>7473</v>
      </c>
      <c r="C52" s="69" t="s">
        <v>125</v>
      </c>
      <c r="D52" s="69" t="s">
        <v>126</v>
      </c>
      <c r="E52" s="21" t="s">
        <v>30</v>
      </c>
      <c r="F52" s="23" t="s">
        <v>18</v>
      </c>
      <c r="G52" s="70"/>
      <c r="H52" s="52">
        <v>59</v>
      </c>
      <c r="I52" s="71">
        <f>G52*H52</f>
        <v>0</v>
      </c>
      <c r="J52" s="121">
        <v>0.05</v>
      </c>
      <c r="K52" s="72">
        <f>I52+(I52*J52)</f>
        <v>0</v>
      </c>
      <c r="M52"/>
    </row>
    <row r="53" spans="1:11" s="50" customFormat="1" ht="29.25" customHeight="1">
      <c r="A53" s="68" t="s">
        <v>31</v>
      </c>
      <c r="B53" s="52">
        <v>7359</v>
      </c>
      <c r="C53" s="69" t="s">
        <v>127</v>
      </c>
      <c r="D53" s="69" t="s">
        <v>128</v>
      </c>
      <c r="E53" s="21" t="s">
        <v>30</v>
      </c>
      <c r="F53" s="23" t="s">
        <v>25</v>
      </c>
      <c r="G53" s="104"/>
      <c r="H53" s="23">
        <v>59</v>
      </c>
      <c r="I53" s="71">
        <f>G53*H53</f>
        <v>0</v>
      </c>
      <c r="J53" s="121">
        <v>0.05</v>
      </c>
      <c r="K53" s="72">
        <f>I53+(I53*J53)</f>
        <v>0</v>
      </c>
    </row>
    <row r="54" spans="1:11" ht="30">
      <c r="A54" s="33" t="s">
        <v>27</v>
      </c>
      <c r="B54" s="28">
        <v>6540</v>
      </c>
      <c r="C54" s="29" t="s">
        <v>58</v>
      </c>
      <c r="D54" s="34" t="s">
        <v>29</v>
      </c>
      <c r="E54" s="34" t="s">
        <v>30</v>
      </c>
      <c r="F54" s="53" t="s">
        <v>26</v>
      </c>
      <c r="G54" s="30"/>
      <c r="H54" s="53">
        <v>53</v>
      </c>
      <c r="I54" s="31">
        <f>G54*H54</f>
        <v>0</v>
      </c>
      <c r="J54" s="115">
        <v>0.05</v>
      </c>
      <c r="K54" s="32">
        <f>I54+(I54*J54)</f>
        <v>0</v>
      </c>
    </row>
    <row r="55" spans="1:11" s="50" customFormat="1" ht="47.25" customHeight="1">
      <c r="A55" s="143" t="s">
        <v>120</v>
      </c>
      <c r="B55" s="59">
        <v>7259</v>
      </c>
      <c r="C55" s="60" t="s">
        <v>118</v>
      </c>
      <c r="D55" s="60" t="s">
        <v>119</v>
      </c>
      <c r="E55" s="60" t="s">
        <v>30</v>
      </c>
      <c r="F55" s="62" t="s">
        <v>26</v>
      </c>
      <c r="G55" s="61"/>
      <c r="H55" s="62">
        <v>14</v>
      </c>
      <c r="I55" s="63">
        <f>G55*H55</f>
        <v>0</v>
      </c>
      <c r="J55" s="119">
        <v>0.05</v>
      </c>
      <c r="K55" s="64">
        <f>I55+(I55*J55)</f>
        <v>0</v>
      </c>
    </row>
    <row r="56" spans="1:11" ht="23.25" customHeight="1">
      <c r="A56" s="35" t="s">
        <v>129</v>
      </c>
      <c r="B56" s="41"/>
      <c r="C56" s="37"/>
      <c r="D56" s="37"/>
      <c r="E56" s="37"/>
      <c r="F56" s="36"/>
      <c r="G56" s="38"/>
      <c r="H56" s="39"/>
      <c r="I56" s="65"/>
      <c r="J56" s="120"/>
      <c r="K56" s="66"/>
    </row>
    <row r="57" spans="1:11" ht="45">
      <c r="A57" s="125" t="s">
        <v>130</v>
      </c>
      <c r="B57" s="20">
        <v>5987</v>
      </c>
      <c r="C57" s="21" t="s">
        <v>132</v>
      </c>
      <c r="D57" s="21" t="s">
        <v>65</v>
      </c>
      <c r="E57" s="21" t="s">
        <v>17</v>
      </c>
      <c r="F57" s="20" t="s">
        <v>18</v>
      </c>
      <c r="G57" s="22"/>
      <c r="H57" s="23">
        <v>59</v>
      </c>
      <c r="I57" s="24">
        <f>G57*H57</f>
        <v>0</v>
      </c>
      <c r="J57" s="110">
        <v>0.05</v>
      </c>
      <c r="K57" s="25">
        <f>I57+(I57*J57)</f>
        <v>0</v>
      </c>
    </row>
    <row r="58" spans="1:12" s="50" customFormat="1" ht="45.75" customHeight="1">
      <c r="A58" s="73" t="s">
        <v>131</v>
      </c>
      <c r="B58" s="52">
        <v>6133</v>
      </c>
      <c r="C58" s="69" t="s">
        <v>133</v>
      </c>
      <c r="D58" s="69" t="s">
        <v>66</v>
      </c>
      <c r="E58" s="69" t="s">
        <v>17</v>
      </c>
      <c r="F58" s="147" t="s">
        <v>18</v>
      </c>
      <c r="G58" s="144"/>
      <c r="H58" s="145">
        <v>13</v>
      </c>
      <c r="I58" s="146">
        <f>G58*H58</f>
        <v>0</v>
      </c>
      <c r="J58" s="121">
        <v>0.05</v>
      </c>
      <c r="K58" s="72">
        <f>I58+(I58*J58)</f>
        <v>0</v>
      </c>
      <c r="L58" s="75"/>
    </row>
    <row r="59" spans="1:11" ht="23.25" customHeight="1">
      <c r="A59" s="35" t="s">
        <v>67</v>
      </c>
      <c r="B59" s="41"/>
      <c r="C59" s="37"/>
      <c r="D59" s="37"/>
      <c r="E59" s="37"/>
      <c r="F59" s="36"/>
      <c r="G59" s="38"/>
      <c r="H59" s="39"/>
      <c r="I59" s="65"/>
      <c r="J59" s="120"/>
      <c r="K59" s="66"/>
    </row>
    <row r="60" spans="1:11" s="176" customFormat="1" ht="45.75" customHeight="1">
      <c r="A60" s="169" t="s">
        <v>68</v>
      </c>
      <c r="B60" s="170">
        <v>7029</v>
      </c>
      <c r="C60" s="171" t="s">
        <v>69</v>
      </c>
      <c r="D60" s="171" t="s">
        <v>59</v>
      </c>
      <c r="E60" s="171" t="s">
        <v>37</v>
      </c>
      <c r="F60" s="170" t="s">
        <v>21</v>
      </c>
      <c r="G60" s="172"/>
      <c r="H60" s="170">
        <v>1</v>
      </c>
      <c r="I60" s="173">
        <f>G60*H60</f>
        <v>0</v>
      </c>
      <c r="J60" s="174">
        <v>0.05</v>
      </c>
      <c r="K60" s="175">
        <f>I60+(I60*J60)</f>
        <v>0</v>
      </c>
    </row>
    <row r="61" spans="1:11" ht="45">
      <c r="A61" s="26" t="s">
        <v>71</v>
      </c>
      <c r="B61" s="20">
        <v>6851</v>
      </c>
      <c r="C61" s="21" t="s">
        <v>72</v>
      </c>
      <c r="D61" s="21" t="s">
        <v>65</v>
      </c>
      <c r="E61" s="21" t="s">
        <v>30</v>
      </c>
      <c r="F61" s="20" t="s">
        <v>18</v>
      </c>
      <c r="G61" s="22"/>
      <c r="H61" s="23">
        <v>70</v>
      </c>
      <c r="I61" s="24">
        <f>G61*H61</f>
        <v>0</v>
      </c>
      <c r="J61" s="110">
        <v>0.05</v>
      </c>
      <c r="K61" s="25">
        <f>I61+(I61*J61)</f>
        <v>0</v>
      </c>
    </row>
    <row r="62" spans="1:12" s="50" customFormat="1" ht="45.75" customHeight="1">
      <c r="A62" s="73" t="s">
        <v>73</v>
      </c>
      <c r="B62" s="52">
        <v>6893</v>
      </c>
      <c r="C62" s="69" t="s">
        <v>74</v>
      </c>
      <c r="D62" s="69" t="s">
        <v>66</v>
      </c>
      <c r="E62" s="69" t="s">
        <v>30</v>
      </c>
      <c r="F62" s="74" t="s">
        <v>18</v>
      </c>
      <c r="G62" s="70"/>
      <c r="H62" s="23">
        <v>3</v>
      </c>
      <c r="I62" s="71">
        <f>G62*H62</f>
        <v>0</v>
      </c>
      <c r="J62" s="121">
        <v>0.05</v>
      </c>
      <c r="K62" s="72">
        <f>I62+(I62*J62)</f>
        <v>0</v>
      </c>
      <c r="L62" s="75"/>
    </row>
    <row r="63" spans="1:11" ht="23.25" customHeight="1">
      <c r="A63" s="35" t="s">
        <v>75</v>
      </c>
      <c r="B63" s="41"/>
      <c r="C63" s="37"/>
      <c r="D63" s="37"/>
      <c r="E63" s="37"/>
      <c r="F63" s="36"/>
      <c r="G63" s="38"/>
      <c r="H63" s="39"/>
      <c r="I63" s="65"/>
      <c r="J63" s="120"/>
      <c r="K63" s="66"/>
    </row>
    <row r="64" spans="1:17" s="50" customFormat="1" ht="30">
      <c r="A64" s="102" t="s">
        <v>60</v>
      </c>
      <c r="B64" s="52">
        <v>7272</v>
      </c>
      <c r="C64" s="69" t="s">
        <v>135</v>
      </c>
      <c r="D64" s="69" t="s">
        <v>136</v>
      </c>
      <c r="E64" s="69" t="s">
        <v>30</v>
      </c>
      <c r="F64" s="23" t="s">
        <v>26</v>
      </c>
      <c r="G64" s="70"/>
      <c r="H64" s="103">
        <v>72</v>
      </c>
      <c r="I64" s="71">
        <f>G64*H64</f>
        <v>0</v>
      </c>
      <c r="J64" s="121">
        <v>0.05</v>
      </c>
      <c r="K64" s="72">
        <f>I64+(I64*J64)</f>
        <v>0</v>
      </c>
      <c r="Q64" s="58"/>
    </row>
    <row r="65" spans="1:12" s="50" customFormat="1" ht="45">
      <c r="A65" s="68" t="s">
        <v>77</v>
      </c>
      <c r="B65" s="52">
        <v>6852</v>
      </c>
      <c r="C65" s="69" t="s">
        <v>78</v>
      </c>
      <c r="D65" s="69" t="s">
        <v>79</v>
      </c>
      <c r="E65" s="69" t="s">
        <v>30</v>
      </c>
      <c r="F65" s="52" t="s">
        <v>18</v>
      </c>
      <c r="G65" s="70"/>
      <c r="H65" s="23">
        <v>72</v>
      </c>
      <c r="I65" s="71">
        <f>G65*H65</f>
        <v>0</v>
      </c>
      <c r="J65" s="121">
        <v>0.05</v>
      </c>
      <c r="K65" s="72">
        <f>I65+(I65*J65)</f>
        <v>0</v>
      </c>
      <c r="L65" s="75"/>
    </row>
    <row r="66" spans="1:12" s="50" customFormat="1" ht="45.75" customHeight="1">
      <c r="A66" s="73" t="s">
        <v>134</v>
      </c>
      <c r="B66" s="52">
        <v>6894</v>
      </c>
      <c r="C66" s="69" t="s">
        <v>167</v>
      </c>
      <c r="D66" s="69" t="s">
        <v>168</v>
      </c>
      <c r="E66" s="69" t="s">
        <v>30</v>
      </c>
      <c r="F66" s="74" t="s">
        <v>18</v>
      </c>
      <c r="G66" s="70"/>
      <c r="H66" s="23">
        <v>9</v>
      </c>
      <c r="I66" s="71">
        <f>G66*H66</f>
        <v>0</v>
      </c>
      <c r="J66" s="121">
        <v>0.05</v>
      </c>
      <c r="K66" s="72">
        <f>I66+(I66*J66)</f>
        <v>0</v>
      </c>
      <c r="L66" s="75"/>
    </row>
    <row r="67" spans="1:11" ht="23.25" customHeight="1">
      <c r="A67" s="35" t="s">
        <v>137</v>
      </c>
      <c r="B67" s="41"/>
      <c r="C67" s="37"/>
      <c r="D67" s="37"/>
      <c r="E67" s="37"/>
      <c r="F67" s="36"/>
      <c r="G67" s="38"/>
      <c r="H67" s="39"/>
      <c r="I67" s="65"/>
      <c r="J67" s="120"/>
      <c r="K67" s="66"/>
    </row>
    <row r="68" spans="1:11" s="75" customFormat="1" ht="45">
      <c r="A68" s="163" t="s">
        <v>76</v>
      </c>
      <c r="B68" s="78">
        <v>7631</v>
      </c>
      <c r="C68" s="151" t="s">
        <v>143</v>
      </c>
      <c r="D68" s="151" t="s">
        <v>59</v>
      </c>
      <c r="E68" s="151" t="s">
        <v>30</v>
      </c>
      <c r="F68" s="78" t="s">
        <v>21</v>
      </c>
      <c r="G68" s="131"/>
      <c r="H68" s="78">
        <v>74</v>
      </c>
      <c r="I68" s="152">
        <f aca="true" t="shared" si="8" ref="I68:I81">G68*H68</f>
        <v>0</v>
      </c>
      <c r="J68" s="153">
        <v>0.05</v>
      </c>
      <c r="K68" s="154">
        <f aca="true" t="shared" si="9" ref="K68:K81">I68+(I68*J68)</f>
        <v>0</v>
      </c>
    </row>
    <row r="69" spans="1:11" s="75" customFormat="1" ht="42.75" customHeight="1">
      <c r="A69" s="73" t="s">
        <v>77</v>
      </c>
      <c r="B69" s="23">
        <v>7477</v>
      </c>
      <c r="C69" s="142" t="s">
        <v>144</v>
      </c>
      <c r="D69" s="142" t="s">
        <v>145</v>
      </c>
      <c r="E69" s="142" t="s">
        <v>17</v>
      </c>
      <c r="F69" s="23" t="s">
        <v>18</v>
      </c>
      <c r="G69" s="132"/>
      <c r="H69" s="23">
        <v>74</v>
      </c>
      <c r="I69" s="155">
        <f t="shared" si="8"/>
        <v>0</v>
      </c>
      <c r="J69" s="156">
        <v>0.05</v>
      </c>
      <c r="K69" s="157">
        <f t="shared" si="9"/>
        <v>0</v>
      </c>
    </row>
    <row r="70" spans="1:11" s="75" customFormat="1" ht="45">
      <c r="A70" s="210" t="s">
        <v>19</v>
      </c>
      <c r="B70" s="23">
        <v>7716</v>
      </c>
      <c r="C70" s="142" t="s">
        <v>146</v>
      </c>
      <c r="D70" s="142" t="s">
        <v>147</v>
      </c>
      <c r="E70" s="142" t="s">
        <v>30</v>
      </c>
      <c r="F70" s="23" t="s">
        <v>18</v>
      </c>
      <c r="G70" s="132"/>
      <c r="H70" s="23">
        <v>74</v>
      </c>
      <c r="I70" s="155">
        <f>G70*H70</f>
        <v>0</v>
      </c>
      <c r="J70" s="156">
        <v>0.05</v>
      </c>
      <c r="K70" s="157">
        <f>I70+(I70*J70)</f>
        <v>0</v>
      </c>
    </row>
    <row r="71" spans="1:11" s="75" customFormat="1" ht="47.25" customHeight="1">
      <c r="A71" s="211"/>
      <c r="B71" s="23">
        <v>7717</v>
      </c>
      <c r="C71" s="142" t="s">
        <v>148</v>
      </c>
      <c r="D71" s="142" t="s">
        <v>147</v>
      </c>
      <c r="E71" s="142" t="s">
        <v>30</v>
      </c>
      <c r="F71" s="23" t="s">
        <v>18</v>
      </c>
      <c r="G71" s="133"/>
      <c r="H71" s="23">
        <v>74</v>
      </c>
      <c r="I71" s="155">
        <f t="shared" si="8"/>
        <v>0</v>
      </c>
      <c r="J71" s="156">
        <v>0.05</v>
      </c>
      <c r="K71" s="157">
        <f t="shared" si="9"/>
        <v>0</v>
      </c>
    </row>
    <row r="72" spans="1:17" s="176" customFormat="1" ht="30">
      <c r="A72" s="177" t="s">
        <v>60</v>
      </c>
      <c r="B72" s="170">
        <v>5163</v>
      </c>
      <c r="C72" s="171" t="s">
        <v>164</v>
      </c>
      <c r="D72" s="171" t="s">
        <v>165</v>
      </c>
      <c r="E72" s="171" t="s">
        <v>30</v>
      </c>
      <c r="F72" s="170" t="s">
        <v>18</v>
      </c>
      <c r="G72" s="193"/>
      <c r="H72" s="194">
        <v>15</v>
      </c>
      <c r="I72" s="173">
        <f t="shared" si="8"/>
        <v>0</v>
      </c>
      <c r="J72" s="174">
        <v>0.05</v>
      </c>
      <c r="K72" s="175">
        <f t="shared" si="9"/>
        <v>0</v>
      </c>
      <c r="Q72" s="195"/>
    </row>
    <row r="73" spans="1:11" s="75" customFormat="1" ht="30">
      <c r="A73" s="105" t="s">
        <v>61</v>
      </c>
      <c r="B73" s="23">
        <v>7511</v>
      </c>
      <c r="C73" s="142" t="s">
        <v>149</v>
      </c>
      <c r="D73" s="142" t="s">
        <v>150</v>
      </c>
      <c r="E73" s="142" t="s">
        <v>30</v>
      </c>
      <c r="F73" s="23" t="s">
        <v>18</v>
      </c>
      <c r="G73" s="133"/>
      <c r="H73" s="23">
        <v>74</v>
      </c>
      <c r="I73" s="155">
        <f t="shared" si="8"/>
        <v>0</v>
      </c>
      <c r="J73" s="156">
        <v>0.05</v>
      </c>
      <c r="K73" s="157">
        <f t="shared" si="9"/>
        <v>0</v>
      </c>
    </row>
    <row r="74" spans="1:11" s="75" customFormat="1" ht="30">
      <c r="A74" s="105" t="s">
        <v>40</v>
      </c>
      <c r="B74" s="23">
        <v>7474</v>
      </c>
      <c r="C74" s="142" t="s">
        <v>151</v>
      </c>
      <c r="D74" s="142" t="s">
        <v>152</v>
      </c>
      <c r="E74" s="142" t="s">
        <v>30</v>
      </c>
      <c r="F74" s="23" t="s">
        <v>18</v>
      </c>
      <c r="G74" s="133"/>
      <c r="H74" s="23">
        <v>74</v>
      </c>
      <c r="I74" s="155">
        <f t="shared" si="8"/>
        <v>0</v>
      </c>
      <c r="J74" s="156">
        <v>0.05</v>
      </c>
      <c r="K74" s="157">
        <f t="shared" si="9"/>
        <v>0</v>
      </c>
    </row>
    <row r="75" spans="1:11" s="75" customFormat="1" ht="30">
      <c r="A75" s="105" t="s">
        <v>62</v>
      </c>
      <c r="B75" s="23">
        <v>7663</v>
      </c>
      <c r="C75" s="142" t="s">
        <v>153</v>
      </c>
      <c r="D75" s="142" t="s">
        <v>154</v>
      </c>
      <c r="E75" s="142" t="s">
        <v>30</v>
      </c>
      <c r="F75" s="23" t="s">
        <v>21</v>
      </c>
      <c r="G75" s="132"/>
      <c r="H75" s="23">
        <v>74</v>
      </c>
      <c r="I75" s="155">
        <f t="shared" si="8"/>
        <v>0</v>
      </c>
      <c r="J75" s="156">
        <v>0.05</v>
      </c>
      <c r="K75" s="157">
        <f t="shared" si="9"/>
        <v>0</v>
      </c>
    </row>
    <row r="76" spans="1:11" s="75" customFormat="1" ht="45">
      <c r="A76" s="105" t="s">
        <v>63</v>
      </c>
      <c r="B76" s="23">
        <v>7296</v>
      </c>
      <c r="C76" s="142" t="s">
        <v>155</v>
      </c>
      <c r="D76" s="142" t="s">
        <v>156</v>
      </c>
      <c r="E76" s="142" t="s">
        <v>30</v>
      </c>
      <c r="F76" s="23" t="s">
        <v>26</v>
      </c>
      <c r="G76" s="132"/>
      <c r="H76" s="23">
        <v>74</v>
      </c>
      <c r="I76" s="155">
        <f t="shared" si="8"/>
        <v>0</v>
      </c>
      <c r="J76" s="156">
        <v>0.05</v>
      </c>
      <c r="K76" s="157">
        <f t="shared" si="9"/>
        <v>0</v>
      </c>
    </row>
    <row r="77" spans="1:17" s="178" customFormat="1" ht="41.25" customHeight="1">
      <c r="A77" s="177" t="s">
        <v>80</v>
      </c>
      <c r="B77" s="170">
        <v>6480</v>
      </c>
      <c r="C77" s="180" t="s">
        <v>160</v>
      </c>
      <c r="D77" s="180" t="s">
        <v>161</v>
      </c>
      <c r="E77" s="180" t="s">
        <v>30</v>
      </c>
      <c r="F77" s="170" t="s">
        <v>26</v>
      </c>
      <c r="G77" s="172"/>
      <c r="H77" s="170">
        <v>14</v>
      </c>
      <c r="I77" s="173">
        <f t="shared" si="8"/>
        <v>0</v>
      </c>
      <c r="J77" s="174">
        <v>0.05</v>
      </c>
      <c r="K77" s="175">
        <f t="shared" si="9"/>
        <v>0</v>
      </c>
      <c r="L77" s="176"/>
      <c r="Q77" s="179"/>
    </row>
    <row r="78" spans="1:17" s="178" customFormat="1" ht="48" customHeight="1">
      <c r="A78" s="177" t="s">
        <v>81</v>
      </c>
      <c r="B78" s="170">
        <v>6837</v>
      </c>
      <c r="C78" s="180" t="s">
        <v>170</v>
      </c>
      <c r="D78" s="180" t="s">
        <v>169</v>
      </c>
      <c r="E78" s="180" t="s">
        <v>30</v>
      </c>
      <c r="F78" s="170" t="s">
        <v>18</v>
      </c>
      <c r="G78" s="172"/>
      <c r="H78" s="170">
        <v>14</v>
      </c>
      <c r="I78" s="173">
        <f t="shared" si="8"/>
        <v>0</v>
      </c>
      <c r="J78" s="174">
        <v>0.05</v>
      </c>
      <c r="K78" s="175">
        <f t="shared" si="9"/>
        <v>0</v>
      </c>
      <c r="L78" s="176"/>
      <c r="Q78" s="179"/>
    </row>
    <row r="79" spans="1:17" s="178" customFormat="1" ht="41.25" customHeight="1">
      <c r="A79" s="177" t="s">
        <v>82</v>
      </c>
      <c r="B79" s="170">
        <v>6511</v>
      </c>
      <c r="C79" s="180" t="s">
        <v>162</v>
      </c>
      <c r="D79" s="180" t="s">
        <v>163</v>
      </c>
      <c r="E79" s="180" t="s">
        <v>30</v>
      </c>
      <c r="F79" s="170" t="s">
        <v>26</v>
      </c>
      <c r="G79" s="172"/>
      <c r="H79" s="170">
        <v>17</v>
      </c>
      <c r="I79" s="173">
        <f t="shared" si="8"/>
        <v>0</v>
      </c>
      <c r="J79" s="174">
        <v>0.05</v>
      </c>
      <c r="K79" s="175">
        <f t="shared" si="9"/>
        <v>0</v>
      </c>
      <c r="L79" s="176"/>
      <c r="Q79" s="179"/>
    </row>
    <row r="80" spans="1:11" s="75" customFormat="1" ht="45.75" customHeight="1">
      <c r="A80" s="73" t="s">
        <v>64</v>
      </c>
      <c r="B80" s="23">
        <v>7480</v>
      </c>
      <c r="C80" s="142" t="s">
        <v>157</v>
      </c>
      <c r="D80" s="142" t="s">
        <v>70</v>
      </c>
      <c r="E80" s="142" t="s">
        <v>30</v>
      </c>
      <c r="F80" s="74" t="s">
        <v>18</v>
      </c>
      <c r="G80" s="133"/>
      <c r="H80" s="23">
        <v>33</v>
      </c>
      <c r="I80" s="155">
        <f t="shared" si="8"/>
        <v>0</v>
      </c>
      <c r="J80" s="156">
        <v>0.05</v>
      </c>
      <c r="K80" s="157">
        <f t="shared" si="9"/>
        <v>0</v>
      </c>
    </row>
    <row r="81" spans="1:11" s="75" customFormat="1" ht="45.75" customHeight="1" thickBot="1">
      <c r="A81" s="148" t="s">
        <v>31</v>
      </c>
      <c r="B81" s="150">
        <v>7361</v>
      </c>
      <c r="C81" s="158" t="s">
        <v>158</v>
      </c>
      <c r="D81" s="158" t="s">
        <v>159</v>
      </c>
      <c r="E81" s="142" t="s">
        <v>30</v>
      </c>
      <c r="F81" s="149" t="s">
        <v>25</v>
      </c>
      <c r="G81" s="159"/>
      <c r="H81" s="150">
        <v>72</v>
      </c>
      <c r="I81" s="160">
        <f t="shared" si="8"/>
        <v>0</v>
      </c>
      <c r="J81" s="161">
        <v>0.05</v>
      </c>
      <c r="K81" s="162">
        <f t="shared" si="9"/>
        <v>0</v>
      </c>
    </row>
    <row r="82" spans="1:12" s="88" customFormat="1" ht="23.25" customHeight="1" thickBot="1">
      <c r="A82" s="81" t="s">
        <v>83</v>
      </c>
      <c r="B82" s="82"/>
      <c r="C82" s="83"/>
      <c r="D82" s="83"/>
      <c r="E82" s="83"/>
      <c r="F82" s="82"/>
      <c r="G82" s="84"/>
      <c r="H82" s="201">
        <f>SUM(H10:H81)</f>
        <v>2825</v>
      </c>
      <c r="I82" s="85">
        <f>SUM(I10:I81)</f>
        <v>0</v>
      </c>
      <c r="J82" s="123">
        <v>0.05</v>
      </c>
      <c r="K82" s="86">
        <f>SUM(K10:K81)</f>
        <v>0</v>
      </c>
      <c r="L82" s="87"/>
    </row>
    <row r="84" ht="15">
      <c r="I84" s="89"/>
    </row>
    <row r="86" ht="15">
      <c r="I86" s="89"/>
    </row>
  </sheetData>
  <sheetProtection/>
  <mergeCells count="12">
    <mergeCell ref="A70:A71"/>
    <mergeCell ref="A10:A11"/>
    <mergeCell ref="A27:A28"/>
    <mergeCell ref="A23:A24"/>
    <mergeCell ref="A25:A26"/>
    <mergeCell ref="A38:A39"/>
    <mergeCell ref="A35:A36"/>
    <mergeCell ref="A1:E1"/>
    <mergeCell ref="A6:I6"/>
    <mergeCell ref="A13:A14"/>
    <mergeCell ref="A46:A47"/>
    <mergeCell ref="A43:A44"/>
  </mergeCells>
  <printOptions/>
  <pageMargins left="0.6" right="0.33" top="0.52" bottom="0.55" header="0.38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OS D.Cesaric</cp:lastModifiedBy>
  <cp:lastPrinted>2021-07-01T05:07:53Z</cp:lastPrinted>
  <dcterms:created xsi:type="dcterms:W3CDTF">2020-07-02T08:57:43Z</dcterms:created>
  <dcterms:modified xsi:type="dcterms:W3CDTF">2021-07-08T10:01:17Z</dcterms:modified>
  <cp:category/>
  <cp:version/>
  <cp:contentType/>
  <cp:contentStatus/>
</cp:coreProperties>
</file>